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:\★★★卓連★★★\260719_ABC-XYZ\"/>
    </mc:Choice>
  </mc:AlternateContent>
  <xr:revisionPtr revIDLastSave="0" documentId="13_ncr:1_{330E0204-C206-411A-9381-079C29582334}" xr6:coauthVersionLast="47" xr6:coauthVersionMax="47" xr10:uidLastSave="{00000000-0000-0000-0000-000000000000}"/>
  <bookViews>
    <workbookView xWindow="-120" yWindow="-120" windowWidth="29040" windowHeight="15720" tabRatio="671" xr2:uid="{00000000-000D-0000-FFFF-FFFF00000000}"/>
  </bookViews>
  <sheets>
    <sheet name="申込書1枚目" sheetId="2" r:id="rId1"/>
    <sheet name="申込書2枚目" sheetId="20" r:id="rId2"/>
    <sheet name="申込書3枚目" sheetId="21" r:id="rId3"/>
    <sheet name="申込書4枚目" sheetId="22" r:id="rId4"/>
    <sheet name="ref_集計" sheetId="5" state="hidden" r:id="rId5"/>
    <sheet name="抽選会用" sheetId="19" state="hidden" r:id="rId6"/>
  </sheets>
  <definedNames>
    <definedName name="_xlnm.Print_Area" localSheetId="0">申込書1枚目!$A$1:$H$36</definedName>
    <definedName name="_xlnm.Print_Area" localSheetId="1">申込書2枚目!$A$1:$H$36</definedName>
    <definedName name="_xlnm.Print_Area" localSheetId="2">申込書3枚目!$A$1:$H$36</definedName>
    <definedName name="_xlnm.Print_Area" localSheetId="3">申込書4枚目!$A$1:$H$36</definedName>
  </definedNames>
  <calcPr calcId="191029"/>
  <extLst>
    <ext uri="GoogleSheetsCustomDataVersion2">
      <go:sheetsCustomData xmlns:go="http://customooxmlschemas.google.com/" r:id="rId8" roundtripDataChecksum="VNnpk8BUuHh8cpxq8T1kietxIUg32iYNMg66t8RQ5a4="/>
    </ext>
  </extLst>
</workbook>
</file>

<file path=xl/calcChain.xml><?xml version="1.0" encoding="utf-8"?>
<calcChain xmlns="http://schemas.openxmlformats.org/spreadsheetml/2006/main">
  <c r="R27" i="19" l="1"/>
  <c r="R19" i="19"/>
  <c r="R11" i="19"/>
  <c r="R3" i="19"/>
  <c r="H3" i="19"/>
  <c r="G34" i="19"/>
  <c r="I33" i="19"/>
  <c r="I19" i="19"/>
  <c r="I26" i="19"/>
  <c r="H5" i="19"/>
  <c r="I18" i="19"/>
  <c r="G26" i="19"/>
  <c r="I28" i="19"/>
  <c r="I10" i="19"/>
  <c r="J20" i="19"/>
  <c r="G14" i="19"/>
  <c r="J19" i="19"/>
  <c r="I23" i="19"/>
  <c r="G25" i="19"/>
  <c r="I4" i="19"/>
  <c r="G7" i="19"/>
  <c r="J18" i="19"/>
  <c r="H17" i="19"/>
  <c r="J23" i="19"/>
  <c r="H11" i="19"/>
  <c r="I16" i="19"/>
  <c r="H30" i="19"/>
  <c r="I17" i="19"/>
  <c r="H25" i="19"/>
  <c r="J22" i="19"/>
  <c r="H26" i="19"/>
  <c r="H9" i="19"/>
  <c r="G4" i="19"/>
  <c r="I15" i="19"/>
  <c r="G9" i="19"/>
  <c r="I22" i="19"/>
  <c r="I27" i="19"/>
  <c r="J9" i="19"/>
  <c r="G33" i="19"/>
  <c r="J31" i="19"/>
  <c r="H6" i="19"/>
  <c r="G5" i="19"/>
  <c r="G23" i="19"/>
  <c r="I24" i="19"/>
  <c r="G22" i="19"/>
  <c r="J25" i="19"/>
  <c r="I13" i="19"/>
  <c r="J6" i="19"/>
  <c r="J33" i="19"/>
  <c r="I8" i="19"/>
  <c r="I9" i="19"/>
  <c r="I3" i="19"/>
  <c r="G18" i="19"/>
  <c r="H8" i="19"/>
  <c r="G6" i="19"/>
  <c r="I5" i="19"/>
  <c r="H24" i="19"/>
  <c r="G21" i="19"/>
  <c r="G29" i="19"/>
  <c r="J7" i="19"/>
  <c r="G8" i="19"/>
  <c r="J5" i="19"/>
  <c r="H14" i="19"/>
  <c r="H32" i="19"/>
  <c r="G13" i="19"/>
  <c r="G3" i="19"/>
  <c r="G28" i="19"/>
  <c r="H12" i="19"/>
  <c r="H33" i="19"/>
  <c r="H22" i="19"/>
  <c r="J8" i="19"/>
  <c r="I14" i="19"/>
  <c r="G15" i="19"/>
  <c r="G31" i="19"/>
  <c r="H20" i="19"/>
  <c r="H4" i="19"/>
  <c r="H21" i="19"/>
  <c r="H29" i="19"/>
  <c r="J24" i="19"/>
  <c r="I6" i="19"/>
  <c r="G27" i="19"/>
  <c r="I30" i="19"/>
  <c r="J34" i="19"/>
  <c r="G24" i="19"/>
  <c r="I11" i="19"/>
  <c r="J16" i="19"/>
  <c r="H23" i="19"/>
  <c r="J30" i="19"/>
  <c r="J14" i="19"/>
  <c r="J28" i="19"/>
  <c r="G32" i="19"/>
  <c r="G17" i="19"/>
  <c r="I25" i="19"/>
  <c r="H34" i="19"/>
  <c r="I12" i="19"/>
  <c r="G12" i="19"/>
  <c r="H31" i="19"/>
  <c r="G16" i="19"/>
  <c r="I34" i="19"/>
  <c r="E7" i="19" a="1"/>
  <c r="I21" i="19"/>
  <c r="J32" i="19"/>
  <c r="G30" i="19"/>
  <c r="G20" i="19"/>
  <c r="J15" i="19"/>
  <c r="J11" i="19"/>
  <c r="J26" i="19"/>
  <c r="J17" i="19"/>
  <c r="J27" i="19"/>
  <c r="I31" i="19"/>
  <c r="I20" i="19"/>
  <c r="G19" i="19"/>
  <c r="H16" i="19"/>
  <c r="H13" i="19"/>
  <c r="G11" i="19"/>
  <c r="J12" i="19"/>
  <c r="J10" i="19"/>
  <c r="H27" i="19"/>
  <c r="I29" i="19"/>
  <c r="H18" i="19"/>
  <c r="J29" i="19"/>
  <c r="I7" i="19"/>
  <c r="G10" i="19"/>
  <c r="I32" i="19"/>
  <c r="H7" i="19"/>
  <c r="J21" i="19"/>
  <c r="J13" i="19"/>
  <c r="J4" i="19"/>
  <c r="J3" i="19"/>
  <c r="H10" i="19"/>
  <c r="H15" i="19"/>
  <c r="H28" i="19"/>
  <c r="H19" i="19"/>
  <c r="L3" i="19" l="1"/>
  <c r="E7" i="19"/>
  <c r="K7" i="19" s="1"/>
  <c r="F7" i="19"/>
  <c r="L7" i="19"/>
  <c r="M7" i="19"/>
  <c r="N7" i="19"/>
  <c r="O7" i="19"/>
  <c r="E8" i="19" a="1"/>
  <c r="E8" i="19" l="1"/>
  <c r="K8" i="19" s="1"/>
  <c r="F8" i="19"/>
  <c r="L8" i="19"/>
  <c r="M8" i="19"/>
  <c r="N8" i="19"/>
  <c r="O8" i="19"/>
  <c r="F9" i="19"/>
  <c r="L9" i="19"/>
  <c r="M9" i="19"/>
  <c r="N9" i="19"/>
  <c r="O9" i="19"/>
  <c r="F10" i="19"/>
  <c r="L10" i="19"/>
  <c r="M10" i="19"/>
  <c r="N10" i="19"/>
  <c r="O10" i="19"/>
  <c r="F15" i="19"/>
  <c r="L15" i="19"/>
  <c r="M15" i="19"/>
  <c r="N15" i="19"/>
  <c r="O15" i="19"/>
  <c r="F16" i="19"/>
  <c r="L16" i="19"/>
  <c r="M16" i="19"/>
  <c r="N16" i="19"/>
  <c r="O16" i="19"/>
  <c r="F17" i="19"/>
  <c r="L17" i="19"/>
  <c r="M17" i="19"/>
  <c r="N17" i="19"/>
  <c r="O17" i="19"/>
  <c r="F18" i="19"/>
  <c r="L18" i="19"/>
  <c r="M18" i="19"/>
  <c r="N18" i="19"/>
  <c r="O18" i="19"/>
  <c r="F23" i="19"/>
  <c r="L23" i="19"/>
  <c r="M23" i="19"/>
  <c r="N23" i="19"/>
  <c r="O23" i="19"/>
  <c r="F24" i="19"/>
  <c r="L24" i="19"/>
  <c r="M24" i="19"/>
  <c r="N24" i="19"/>
  <c r="O24" i="19"/>
  <c r="F25" i="19"/>
  <c r="L25" i="19"/>
  <c r="M25" i="19"/>
  <c r="N25" i="19"/>
  <c r="O25" i="19"/>
  <c r="F26" i="19"/>
  <c r="L26" i="19"/>
  <c r="M26" i="19"/>
  <c r="N26" i="19"/>
  <c r="O26" i="19"/>
  <c r="F31" i="19"/>
  <c r="L31" i="19"/>
  <c r="M31" i="19"/>
  <c r="N31" i="19"/>
  <c r="O31" i="19"/>
  <c r="F32" i="19"/>
  <c r="L32" i="19"/>
  <c r="M32" i="19"/>
  <c r="N32" i="19"/>
  <c r="O32" i="19"/>
  <c r="F33" i="19"/>
  <c r="L33" i="19"/>
  <c r="M33" i="19"/>
  <c r="N33" i="19"/>
  <c r="O33" i="19"/>
  <c r="F34" i="19"/>
  <c r="L34" i="19"/>
  <c r="M34" i="19"/>
  <c r="N34" i="19"/>
  <c r="O34" i="19"/>
  <c r="E6" i="22"/>
  <c r="E6" i="21"/>
  <c r="E6" i="20"/>
  <c r="E5" i="22"/>
  <c r="E4" i="22"/>
  <c r="E5" i="21"/>
  <c r="E4" i="21"/>
  <c r="E5" i="20"/>
  <c r="E4" i="20"/>
  <c r="F30" i="19"/>
  <c r="F29" i="19"/>
  <c r="F28" i="19"/>
  <c r="F27" i="19"/>
  <c r="F22" i="19"/>
  <c r="F21" i="19"/>
  <c r="F20" i="19"/>
  <c r="F19" i="19"/>
  <c r="E36" i="22"/>
  <c r="G2" i="22"/>
  <c r="A1" i="22"/>
  <c r="E36" i="21"/>
  <c r="G2" i="21"/>
  <c r="A1" i="21"/>
  <c r="E36" i="20"/>
  <c r="G2" i="20"/>
  <c r="A1" i="20"/>
  <c r="G2" i="2"/>
  <c r="A1" i="2"/>
  <c r="F4" i="19"/>
  <c r="F5" i="19"/>
  <c r="F6" i="19"/>
  <c r="F11" i="19"/>
  <c r="F12" i="19"/>
  <c r="F13" i="19"/>
  <c r="F14" i="19"/>
  <c r="F3" i="19"/>
  <c r="E21" i="19" a="1"/>
  <c r="E25" i="19" a="1"/>
  <c r="E27" i="19" a="1"/>
  <c r="E6" i="19" a="1"/>
  <c r="E13" i="19" a="1"/>
  <c r="E20" i="19" a="1"/>
  <c r="E14" i="19" a="1"/>
  <c r="E16" i="19" a="1"/>
  <c r="E26" i="19" a="1"/>
  <c r="E31" i="19" a="1"/>
  <c r="E17" i="19" a="1"/>
  <c r="E34" i="19" a="1"/>
  <c r="E10" i="19" a="1"/>
  <c r="E32" i="19" a="1"/>
  <c r="E5" i="19" a="1"/>
  <c r="E11" i="19" a="1"/>
  <c r="E3" i="19" a="1"/>
  <c r="E15" i="19" a="1"/>
  <c r="E23" i="19" a="1"/>
  <c r="E28" i="19" a="1"/>
  <c r="E19" i="19" a="1"/>
  <c r="E29" i="19" a="1"/>
  <c r="E24" i="19" a="1"/>
  <c r="E22" i="19" a="1"/>
  <c r="E9" i="19" a="1"/>
  <c r="E30" i="19" a="1"/>
  <c r="E12" i="19" a="1"/>
  <c r="E18" i="19" a="1"/>
  <c r="E4" i="19" a="1"/>
  <c r="E33" i="19" a="1"/>
  <c r="E9" i="19" l="1"/>
  <c r="K9" i="19" s="1"/>
  <c r="E10" i="19"/>
  <c r="K10" i="19" s="1"/>
  <c r="E15" i="19"/>
  <c r="K15" i="19" s="1"/>
  <c r="E16" i="19"/>
  <c r="K16" i="19" s="1"/>
  <c r="E33" i="19"/>
  <c r="K33" i="19" s="1"/>
  <c r="E17" i="19"/>
  <c r="K17" i="19" s="1"/>
  <c r="E34" i="19"/>
  <c r="K34" i="19" s="1"/>
  <c r="E18" i="19"/>
  <c r="K18" i="19" s="1"/>
  <c r="E23" i="19"/>
  <c r="K23" i="19" s="1"/>
  <c r="E24" i="19"/>
  <c r="K24" i="19" s="1"/>
  <c r="E25" i="19"/>
  <c r="K25" i="19" s="1"/>
  <c r="E26" i="19"/>
  <c r="K26" i="19" s="1"/>
  <c r="E32" i="19"/>
  <c r="K32" i="19" s="1"/>
  <c r="E31" i="19"/>
  <c r="K31" i="19" s="1"/>
  <c r="M11" i="19"/>
  <c r="O5" i="19"/>
  <c r="M3" i="19"/>
  <c r="N13" i="19"/>
  <c r="O12" i="19"/>
  <c r="M6" i="19"/>
  <c r="N11" i="19"/>
  <c r="M5" i="19"/>
  <c r="M14" i="19"/>
  <c r="O11" i="19"/>
  <c r="N6" i="19"/>
  <c r="M4" i="19"/>
  <c r="N5" i="19"/>
  <c r="M13" i="19"/>
  <c r="N14" i="19"/>
  <c r="O14" i="19"/>
  <c r="N4" i="19"/>
  <c r="N3" i="19"/>
  <c r="M12" i="19"/>
  <c r="O4" i="19"/>
  <c r="O3" i="19"/>
  <c r="N12" i="19"/>
  <c r="O13" i="19"/>
  <c r="M20" i="19"/>
  <c r="M21" i="19"/>
  <c r="M22" i="19"/>
  <c r="N19" i="19"/>
  <c r="N21" i="19"/>
  <c r="O19" i="19"/>
  <c r="M19" i="19"/>
  <c r="N20" i="19"/>
  <c r="N22" i="19"/>
  <c r="O20" i="19"/>
  <c r="O21" i="19"/>
  <c r="O22" i="19"/>
  <c r="M28" i="19"/>
  <c r="N27" i="19"/>
  <c r="N29" i="19"/>
  <c r="O28" i="19"/>
  <c r="O30" i="19"/>
  <c r="M30" i="19"/>
  <c r="M29" i="19"/>
  <c r="M27" i="19"/>
  <c r="N28" i="19"/>
  <c r="N30" i="19"/>
  <c r="O27" i="19"/>
  <c r="O29" i="19"/>
  <c r="L14" i="19"/>
  <c r="L13" i="19"/>
  <c r="L5" i="19"/>
  <c r="L11" i="19"/>
  <c r="L4" i="19"/>
  <c r="L12" i="19"/>
  <c r="L6" i="19"/>
  <c r="L22" i="19"/>
  <c r="L21" i="19"/>
  <c r="L19" i="19"/>
  <c r="L20" i="19"/>
  <c r="L28" i="19"/>
  <c r="L29" i="19"/>
  <c r="L30" i="19"/>
  <c r="L27" i="19"/>
  <c r="E27" i="19"/>
  <c r="K27" i="19" s="1"/>
  <c r="E28" i="19"/>
  <c r="K28" i="19" s="1"/>
  <c r="E29" i="19"/>
  <c r="K29" i="19" s="1"/>
  <c r="E30" i="19"/>
  <c r="K30" i="19" s="1"/>
  <c r="E20" i="19"/>
  <c r="K20" i="19" s="1"/>
  <c r="E19" i="19"/>
  <c r="K19" i="19" s="1"/>
  <c r="E22" i="19"/>
  <c r="K22" i="19" s="1"/>
  <c r="E21" i="19"/>
  <c r="K21" i="19" s="1"/>
  <c r="E14" i="19"/>
  <c r="K14" i="19" s="1"/>
  <c r="E13" i="19"/>
  <c r="K13" i="19" s="1"/>
  <c r="E12" i="19"/>
  <c r="K12" i="19" s="1"/>
  <c r="E6" i="19"/>
  <c r="K6" i="19" s="1"/>
  <c r="E11" i="19"/>
  <c r="K11" i="19" s="1"/>
  <c r="E5" i="19"/>
  <c r="K5" i="19" s="1"/>
  <c r="E4" i="19"/>
  <c r="K4" i="19" s="1"/>
  <c r="E3" i="19"/>
  <c r="K3" i="19" s="1"/>
  <c r="Q27" i="19" l="1"/>
  <c r="Q19" i="19"/>
  <c r="Q11" i="19"/>
  <c r="P3" i="19"/>
  <c r="G35" i="2" s="1"/>
  <c r="P27" i="19"/>
  <c r="G35" i="22" s="1"/>
  <c r="P19" i="19"/>
  <c r="P11" i="19"/>
  <c r="G35" i="20" s="1"/>
  <c r="E36" i="2"/>
  <c r="A6" i="5"/>
  <c r="F35" i="22" l="1"/>
  <c r="F35" i="21"/>
  <c r="G35" i="21"/>
  <c r="F35" i="20"/>
  <c r="P2" i="19"/>
  <c r="E1" i="19" s="1"/>
  <c r="F35" i="2"/>
  <c r="O6" i="19"/>
  <c r="Q3" i="19" s="1"/>
  <c r="Q2" i="19" l="1"/>
  <c r="G1" i="19" s="1"/>
  <c r="B6" i="5"/>
  <c r="D6" i="5" s="1"/>
  <c r="C6" i="5" l="1"/>
  <c r="G36" i="22"/>
  <c r="F36" i="2"/>
  <c r="F36" i="22"/>
  <c r="F36" i="21"/>
  <c r="F36" i="20"/>
  <c r="G36" i="2"/>
  <c r="G36" i="21"/>
  <c r="G36" i="20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<sst xmlns="http://schemas.openxmlformats.org/spreadsheetml/2006/main" count="312" uniqueCount="45">
  <si>
    <t>団体名・責任者
又は、個人名</t>
    <phoneticPr fontId="3"/>
  </si>
  <si>
    <t>第23回 稲城市ABC=XYZ卓球大会 参加申込書</t>
  </si>
  <si>
    <t>参加費</t>
    <rPh sb="0" eb="3">
      <t>サンカヒ</t>
    </rPh>
    <phoneticPr fontId="3"/>
  </si>
  <si>
    <t>@チーム</t>
    <phoneticPr fontId="3"/>
  </si>
  <si>
    <t>参加費 計</t>
    <rPh sb="0" eb="3">
      <t>サンカヒ</t>
    </rPh>
    <rPh sb="4" eb="5">
      <t>ケイ</t>
    </rPh>
    <phoneticPr fontId="3"/>
  </si>
  <si>
    <t>チーム 計</t>
    <rPh sb="4" eb="5">
      <t>ケイ</t>
    </rPh>
    <phoneticPr fontId="3"/>
  </si>
  <si>
    <t>人数 計</t>
    <rPh sb="0" eb="2">
      <t>ニンズウ</t>
    </rPh>
    <rPh sb="3" eb="4">
      <t>ケイ</t>
    </rPh>
    <phoneticPr fontId="3"/>
  </si>
  <si>
    <t>申込団体名</t>
    <rPh sb="0" eb="2">
      <t>モウシコミ</t>
    </rPh>
    <rPh sb="2" eb="4">
      <t>ダンタイ</t>
    </rPh>
    <rPh sb="4" eb="5">
      <t>メイ</t>
    </rPh>
    <phoneticPr fontId="3"/>
  </si>
  <si>
    <t>【2枚目】</t>
    <rPh sb="2" eb="4">
      <t>マイメ</t>
    </rPh>
    <phoneticPr fontId="3"/>
  </si>
  <si>
    <t>【3枚目】</t>
    <rPh sb="2" eb="4">
      <t>マイメ</t>
    </rPh>
    <phoneticPr fontId="3"/>
  </si>
  <si>
    <t>【4枚目】</t>
    <rPh sb="2" eb="4">
      <t>マイメ</t>
    </rPh>
    <phoneticPr fontId="3"/>
  </si>
  <si>
    <t>：</t>
    <phoneticPr fontId="3"/>
  </si>
  <si>
    <t>チーム名</t>
    <rPh sb="3" eb="4">
      <t>メイ</t>
    </rPh>
    <phoneticPr fontId="3"/>
  </si>
  <si>
    <t>団体名</t>
    <rPh sb="0" eb="2">
      <t>ダンタイ</t>
    </rPh>
    <rPh sb="2" eb="3">
      <t>メイ</t>
    </rPh>
    <phoneticPr fontId="3"/>
  </si>
  <si>
    <t>E</t>
    <phoneticPr fontId="3"/>
  </si>
  <si>
    <t>申込書1枚目</t>
    <phoneticPr fontId="3"/>
  </si>
  <si>
    <t>申込書2枚目</t>
    <phoneticPr fontId="3"/>
  </si>
  <si>
    <t>I</t>
    <phoneticPr fontId="3"/>
  </si>
  <si>
    <t>連絡先(mail)</t>
  </si>
  <si>
    <t>連絡先(tel)</t>
  </si>
  <si>
    <t>選手 １</t>
  </si>
  <si>
    <t>選手 ２</t>
  </si>
  <si>
    <t>選手 ３</t>
  </si>
  <si>
    <t>選手 ４</t>
  </si>
  <si>
    <t>名称</t>
    <rPh sb="0" eb="2">
      <t>メイショウ</t>
    </rPh>
    <phoneticPr fontId="3"/>
  </si>
  <si>
    <t>申込〆切</t>
    <phoneticPr fontId="3"/>
  </si>
  <si>
    <t>参照列</t>
    <rPh sb="0" eb="2">
      <t>サンショウ</t>
    </rPh>
    <rPh sb="2" eb="3">
      <t>レツ</t>
    </rPh>
    <phoneticPr fontId="3"/>
  </si>
  <si>
    <t xml:space="preserve">参照行 </t>
    <rPh sb="0" eb="2">
      <t>サンショウ</t>
    </rPh>
    <rPh sb="2" eb="3">
      <t>ギョウ</t>
    </rPh>
    <phoneticPr fontId="3"/>
  </si>
  <si>
    <t>申込書3枚目</t>
    <phoneticPr fontId="3"/>
  </si>
  <si>
    <t>申込書4枚目</t>
    <phoneticPr fontId="3"/>
  </si>
  <si>
    <t>シート名</t>
    <rPh sb="3" eb="4">
      <t>メイ</t>
    </rPh>
    <phoneticPr fontId="3"/>
  </si>
  <si>
    <t>・</t>
    <phoneticPr fontId="3"/>
  </si>
  <si>
    <t>① チーム名</t>
    <phoneticPr fontId="3"/>
  </si>
  <si>
    <t>② チーム名</t>
    <phoneticPr fontId="3"/>
  </si>
  <si>
    <t>③ チーム名</t>
    <phoneticPr fontId="3"/>
  </si>
  <si>
    <t>④ チーム名</t>
    <phoneticPr fontId="3"/>
  </si>
  <si>
    <t>⑤ チーム名</t>
    <phoneticPr fontId="3"/>
  </si>
  <si>
    <t>⑥ チーム名</t>
    <phoneticPr fontId="3"/>
  </si>
  <si>
    <t>⑦ チーム名</t>
    <phoneticPr fontId="3"/>
  </si>
  <si>
    <t>⑧ チーム名</t>
    <phoneticPr fontId="3"/>
  </si>
  <si>
    <t>※チーム名は実力順にご記入ください。各チームの選手名（フルネーム）の記載順は問いません。</t>
    <phoneticPr fontId="3"/>
  </si>
  <si>
    <t>G</t>
  </si>
  <si>
    <t>G</t>
    <phoneticPr fontId="3"/>
  </si>
  <si>
    <t>集計</t>
    <rPh sb="0" eb="2">
      <t>シュウケイ</t>
    </rPh>
    <phoneticPr fontId="3"/>
  </si>
  <si>
    <r>
      <rPr>
        <sz val="10"/>
        <color theme="1"/>
        <rFont val="游ゴシック"/>
        <family val="2"/>
        <charset val="128"/>
      </rPr>
      <t>参加費</t>
    </r>
    <r>
      <rPr>
        <sz val="10"/>
        <color theme="1"/>
        <rFont val="Calibri"/>
        <family val="2"/>
        <scheme val="minor"/>
      </rPr>
      <t xml:space="preserve"> 1</t>
    </r>
    <r>
      <rPr>
        <sz val="10"/>
        <color theme="1"/>
        <rFont val="游ゴシック"/>
        <family val="2"/>
        <charset val="128"/>
      </rPr>
      <t>チーム</t>
    </r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</si>
</sst>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#&quot;円&quot;"/>
    <numFmt numFmtId="177" formatCode="General&quot;名&quot;"/>
    <numFmt numFmtId="178" formatCode="General&quot;チーム&quot;"/>
    <numFmt numFmtId="179" formatCode="#,##0_);[Red]\(#,##0\)"/>
    <numFmt numFmtId="180" formatCode="yyyy/m/d\(aaa\)"/>
    <numFmt numFmtId="181" formatCode="&quot;選&quot;&quot;手&quot;\ General"/>
  </numFmts>
  <fonts count="21" x14ac:knownFonts="1">
    <font>
      <sz val="11"/>
      <color theme="1"/>
      <name val="Calibri"/>
      <scheme val="minor"/>
    </font>
    <font>
      <sz val="11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6"/>
      <name val="Calibri"/>
      <family val="3"/>
      <charset val="128"/>
      <scheme val="minor"/>
    </font>
    <font>
      <b/>
      <sz val="14"/>
      <color theme="1"/>
      <name val="BIZ UDPゴシック"/>
      <family val="3"/>
      <charset val="128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BIZ UDPゴシック"/>
      <family val="3"/>
      <charset val="128"/>
    </font>
    <font>
      <sz val="11"/>
      <color theme="1"/>
      <name val="Calibri"/>
      <family val="2"/>
      <scheme val="minor"/>
    </font>
    <font>
      <sz val="22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8"/>
      <color theme="1"/>
      <name val="BIZ UDPゴシック"/>
      <family val="3"/>
      <charset val="128"/>
    </font>
    <font>
      <sz val="10"/>
      <color theme="0"/>
      <name val="BIZ UDPゴシック"/>
      <family val="3"/>
      <charset val="128"/>
    </font>
    <font>
      <i/>
      <sz val="11"/>
      <color theme="1"/>
      <name val="BIZ UDPゴシック"/>
      <family val="3"/>
      <charset val="128"/>
    </font>
    <font>
      <sz val="12"/>
      <color rgb="FF222222"/>
      <name val="BIZ UDPゴシック"/>
      <family val="3"/>
      <charset val="128"/>
    </font>
    <font>
      <sz val="12"/>
      <color theme="0" tint="-0.499984740745262"/>
      <name val="BIZ UDPゴシック"/>
      <family val="3"/>
      <charset val="128"/>
    </font>
    <font>
      <b/>
      <sz val="13"/>
      <color theme="1"/>
      <name val="BIZ UDPゴシック"/>
      <family val="3"/>
      <charset val="128"/>
    </font>
    <font>
      <sz val="10"/>
      <name val="BIZ UDPゴシック"/>
      <family val="3"/>
      <charset val="128"/>
    </font>
    <font>
      <sz val="10"/>
      <color theme="1"/>
      <name val="游ゴシック"/>
      <family val="2"/>
      <charset val="128"/>
    </font>
    <font>
      <sz val="10"/>
      <color theme="1"/>
      <name val="Calibri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hair">
        <color rgb="FF000000"/>
      </bottom>
      <diagonal/>
    </border>
    <border>
      <left style="hair">
        <color auto="1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auto="1"/>
      </bottom>
      <diagonal/>
    </border>
    <border>
      <left style="hair">
        <color auto="1"/>
      </left>
      <right/>
      <top style="hair">
        <color rgb="FF000000"/>
      </top>
      <bottom style="hair">
        <color auto="1"/>
      </bottom>
      <diagonal/>
    </border>
    <border>
      <left/>
      <right style="hair">
        <color theme="0"/>
      </right>
      <top style="thin">
        <color auto="1"/>
      </top>
      <bottom/>
      <diagonal/>
    </border>
    <border>
      <left style="hair">
        <color theme="0"/>
      </left>
      <right style="hair">
        <color theme="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8" fillId="0" borderId="0"/>
  </cellStyleXfs>
  <cellXfs count="81">
    <xf numFmtId="0" fontId="0" fillId="0" borderId="0" xfId="0"/>
    <xf numFmtId="0" fontId="2" fillId="0" borderId="0" xfId="0" applyFont="1" applyAlignment="1">
      <alignment vertical="center"/>
    </xf>
    <xf numFmtId="0" fontId="2" fillId="4" borderId="0" xfId="0" applyFont="1" applyFill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1" fillId="0" borderId="0" xfId="0" applyFont="1" applyAlignment="1">
      <alignment horizontal="distributed" vertical="center" wrapText="1"/>
    </xf>
    <xf numFmtId="0" fontId="8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/>
    <xf numFmtId="0" fontId="4" fillId="0" borderId="0" xfId="0" applyFont="1" applyAlignment="1">
      <alignment horizontal="center" vertical="center"/>
    </xf>
    <xf numFmtId="0" fontId="4" fillId="2" borderId="5" xfId="0" applyFont="1" applyFill="1" applyBorder="1" applyAlignment="1">
      <alignment horizontal="centerContinuous" vertical="center"/>
    </xf>
    <xf numFmtId="0" fontId="1" fillId="2" borderId="6" xfId="0" applyFont="1" applyFill="1" applyBorder="1" applyAlignment="1">
      <alignment horizontal="centerContinuous" vertical="center"/>
    </xf>
    <xf numFmtId="0" fontId="1" fillId="2" borderId="14" xfId="0" applyFont="1" applyFill="1" applyBorder="1" applyAlignment="1">
      <alignment horizontal="centerContinuous" vertical="center"/>
    </xf>
    <xf numFmtId="0" fontId="7" fillId="0" borderId="7" xfId="0" applyFont="1" applyBorder="1" applyAlignment="1">
      <alignment horizontal="centerContinuous" vertical="center"/>
    </xf>
    <xf numFmtId="0" fontId="7" fillId="0" borderId="1" xfId="0" applyFont="1" applyBorder="1" applyAlignment="1">
      <alignment horizontal="centerContinuous" vertical="center"/>
    </xf>
    <xf numFmtId="0" fontId="7" fillId="0" borderId="10" xfId="0" applyFont="1" applyBorder="1" applyAlignment="1">
      <alignment horizontal="center" vertical="center"/>
    </xf>
    <xf numFmtId="0" fontId="7" fillId="0" borderId="8" xfId="0" applyFont="1" applyBorder="1" applyAlignment="1">
      <alignment horizontal="centerContinuous" vertical="center"/>
    </xf>
    <xf numFmtId="0" fontId="7" fillId="0" borderId="4" xfId="0" applyFont="1" applyBorder="1" applyAlignment="1">
      <alignment horizontal="centerContinuous" vertical="center"/>
    </xf>
    <xf numFmtId="0" fontId="7" fillId="0" borderId="11" xfId="0" applyFont="1" applyBorder="1" applyAlignment="1">
      <alignment horizontal="center" vertical="center"/>
    </xf>
    <xf numFmtId="0" fontId="7" fillId="0" borderId="9" xfId="0" applyFont="1" applyBorder="1" applyAlignment="1">
      <alignment horizontal="centerContinuous" vertical="center"/>
    </xf>
    <xf numFmtId="0" fontId="7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176" fontId="2" fillId="0" borderId="0" xfId="0" applyNumberFormat="1" applyFont="1" applyAlignment="1">
      <alignment horizontal="left" vertical="center"/>
    </xf>
    <xf numFmtId="176" fontId="2" fillId="4" borderId="0" xfId="0" applyNumberFormat="1" applyFont="1" applyFill="1" applyAlignment="1">
      <alignment horizontal="left" vertical="center" indent="1"/>
    </xf>
    <xf numFmtId="0" fontId="2" fillId="4" borderId="0" xfId="0" applyFont="1" applyFill="1" applyAlignment="1">
      <alignment horizontal="right" vertical="center"/>
    </xf>
    <xf numFmtId="176" fontId="2" fillId="4" borderId="0" xfId="0" applyNumberFormat="1" applyFont="1" applyFill="1" applyAlignment="1">
      <alignment horizontal="left" vertical="center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12" xfId="0" applyFont="1" applyBorder="1" applyAlignment="1" applyProtection="1">
      <alignment horizontal="left" vertical="center" indent="1"/>
      <protection locked="0"/>
    </xf>
    <xf numFmtId="0" fontId="10" fillId="4" borderId="15" xfId="0" applyFont="1" applyFill="1" applyBorder="1" applyAlignment="1" applyProtection="1">
      <alignment horizontal="left" vertical="center" indent="1"/>
      <protection locked="0"/>
    </xf>
    <xf numFmtId="176" fontId="11" fillId="0" borderId="0" xfId="0" applyNumberFormat="1" applyFont="1" applyAlignment="1">
      <alignment horizontal="left" vertical="center" indent="1"/>
    </xf>
    <xf numFmtId="0" fontId="12" fillId="0" borderId="0" xfId="0" applyFont="1" applyAlignment="1">
      <alignment horizontal="right" vertical="center"/>
    </xf>
    <xf numFmtId="0" fontId="2" fillId="5" borderId="0" xfId="0" applyFont="1" applyFill="1" applyAlignment="1">
      <alignment vertical="center"/>
    </xf>
    <xf numFmtId="0" fontId="2" fillId="0" borderId="0" xfId="0" quotePrefix="1" applyFont="1" applyAlignment="1">
      <alignment vertical="center"/>
    </xf>
    <xf numFmtId="179" fontId="2" fillId="3" borderId="0" xfId="0" applyNumberFormat="1" applyFont="1" applyFill="1" applyAlignment="1">
      <alignment vertical="center"/>
    </xf>
    <xf numFmtId="179" fontId="2" fillId="0" borderId="0" xfId="0" applyNumberFormat="1" applyFont="1" applyAlignment="1">
      <alignment vertical="center"/>
    </xf>
    <xf numFmtId="0" fontId="2" fillId="3" borderId="0" xfId="0" applyFont="1" applyFill="1" applyAlignment="1">
      <alignment vertical="center"/>
    </xf>
    <xf numFmtId="180" fontId="2" fillId="3" borderId="0" xfId="0" applyNumberFormat="1" applyFont="1" applyFill="1" applyAlignment="1">
      <alignment vertical="center"/>
    </xf>
    <xf numFmtId="0" fontId="2" fillId="6" borderId="0" xfId="0" applyFont="1" applyFill="1" applyAlignment="1">
      <alignment horizontal="center" vertical="center"/>
    </xf>
    <xf numFmtId="0" fontId="2" fillId="6" borderId="0" xfId="0" applyFont="1" applyFill="1" applyAlignment="1">
      <alignment vertical="center"/>
    </xf>
    <xf numFmtId="181" fontId="2" fillId="6" borderId="0" xfId="0" applyNumberFormat="1" applyFont="1" applyFill="1" applyAlignment="1">
      <alignment horizontal="center" vertical="center"/>
    </xf>
    <xf numFmtId="178" fontId="13" fillId="7" borderId="0" xfId="0" applyNumberFormat="1" applyFont="1" applyFill="1" applyAlignment="1">
      <alignment horizontal="center" vertical="center"/>
    </xf>
    <xf numFmtId="177" fontId="13" fillId="7" borderId="0" xfId="0" applyNumberFormat="1" applyFont="1" applyFill="1" applyAlignment="1">
      <alignment horizontal="center" vertical="center"/>
    </xf>
    <xf numFmtId="0" fontId="2" fillId="0" borderId="16" xfId="0" applyFont="1" applyBorder="1" applyAlignment="1">
      <alignment vertical="center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1" xfId="1" applyFont="1" applyBorder="1" applyAlignment="1" applyProtection="1">
      <alignment horizontal="left" vertical="center"/>
      <protection locked="0"/>
    </xf>
    <xf numFmtId="0" fontId="7" fillId="0" borderId="4" xfId="0" applyFont="1" applyBorder="1" applyAlignment="1">
      <alignment vertical="center"/>
    </xf>
    <xf numFmtId="0" fontId="7" fillId="0" borderId="4" xfId="0" applyFont="1" applyBorder="1" applyAlignment="1">
      <alignment horizontal="right" vertical="center"/>
    </xf>
    <xf numFmtId="0" fontId="7" fillId="0" borderId="1" xfId="0" applyFont="1" applyBorder="1" applyAlignment="1">
      <alignment horizontal="left" vertical="center"/>
    </xf>
    <xf numFmtId="0" fontId="7" fillId="0" borderId="1" xfId="1" applyFont="1" applyBorder="1" applyAlignment="1" applyProtection="1">
      <alignment horizontal="left" vertical="center"/>
    </xf>
    <xf numFmtId="0" fontId="15" fillId="0" borderId="2" xfId="0" applyFont="1" applyBorder="1" applyAlignment="1" applyProtection="1">
      <alignment horizontal="left" vertical="center" indent="1"/>
      <protection locked="0"/>
    </xf>
    <xf numFmtId="0" fontId="16" fillId="0" borderId="4" xfId="0" applyFont="1" applyBorder="1" applyAlignment="1">
      <alignment horizontal="right" vertical="center"/>
    </xf>
    <xf numFmtId="0" fontId="17" fillId="0" borderId="0" xfId="0" applyFont="1"/>
    <xf numFmtId="0" fontId="2" fillId="0" borderId="19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8" borderId="0" xfId="0" applyFont="1" applyFill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18" fillId="8" borderId="0" xfId="0" applyFont="1" applyFill="1" applyAlignment="1">
      <alignment vertical="center"/>
    </xf>
    <xf numFmtId="0" fontId="18" fillId="8" borderId="0" xfId="0" applyFont="1" applyFill="1" applyAlignment="1">
      <alignment horizontal="center" vertical="center"/>
    </xf>
    <xf numFmtId="0" fontId="20" fillId="4" borderId="0" xfId="0" applyFont="1" applyFill="1" applyAlignment="1">
      <alignment horizontal="left" vertical="center" indent="1"/>
    </xf>
    <xf numFmtId="0" fontId="1" fillId="0" borderId="0" xfId="0" applyFont="1" applyAlignment="1">
      <alignment horizontal="right" vertical="center" wrapText="1"/>
    </xf>
    <xf numFmtId="0" fontId="0" fillId="0" borderId="0" xfId="0" applyAlignment="1">
      <alignment horizontal="right"/>
    </xf>
    <xf numFmtId="0" fontId="14" fillId="0" borderId="0" xfId="0" applyFont="1" applyAlignment="1">
      <alignment horizontal="fill" vertical="center"/>
    </xf>
    <xf numFmtId="0" fontId="0" fillId="0" borderId="0" xfId="0" applyAlignment="1">
      <alignment horizontal="fill" vertical="center"/>
    </xf>
  </cellXfs>
  <cellStyles count="3">
    <cellStyle name="ハイパーリンク" xfId="1" builtinId="8"/>
    <cellStyle name="標準" xfId="0" builtinId="0"/>
    <cellStyle name="標準 2" xfId="2" xr:uid="{C8EAF135-0F96-4745-ADE3-94B3FE9F3D9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dfads@sadf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sdfads@sadf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dfads@sa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H37"/>
  <sheetViews>
    <sheetView showGridLines="0" tabSelected="1" view="pageBreakPreview" zoomScale="70" zoomScaleNormal="70" zoomScaleSheetLayoutView="70" workbookViewId="0"/>
  </sheetViews>
  <sheetFormatPr defaultColWidth="14.42578125" defaultRowHeight="15" customHeight="1" x14ac:dyDescent="0.25"/>
  <cols>
    <col min="1" max="1" width="4.140625" style="14" customWidth="1"/>
    <col min="2" max="2" width="4.7109375" style="14" customWidth="1"/>
    <col min="3" max="3" width="9.7109375" style="14" customWidth="1"/>
    <col min="4" max="4" width="3.7109375" style="14" customWidth="1"/>
    <col min="5" max="5" width="32.7109375" style="14" customWidth="1"/>
    <col min="6" max="6" width="16.7109375" style="14" customWidth="1"/>
    <col min="7" max="7" width="32.7109375" style="14" customWidth="1"/>
    <col min="8" max="8" width="4.140625" style="14" customWidth="1"/>
    <col min="9" max="16384" width="14.42578125" style="14"/>
  </cols>
  <sheetData>
    <row r="1" spans="1:8" s="8" customFormat="1" ht="57" customHeight="1" x14ac:dyDescent="0.25">
      <c r="A1" s="6" t="str">
        <f>ref_集計!$B$1</f>
        <v>第23回 稲城市ABC=XYZ卓球大会 参加申込書</v>
      </c>
      <c r="B1" s="7"/>
      <c r="C1" s="7"/>
      <c r="D1" s="7"/>
      <c r="E1" s="7"/>
      <c r="F1" s="7"/>
      <c r="G1" s="7"/>
      <c r="H1" s="7"/>
    </row>
    <row r="2" spans="1:8" s="8" customFormat="1" ht="48" customHeight="1" x14ac:dyDescent="0.25">
      <c r="G2" s="10" t="str">
        <f>"申込〆切："&amp;TEXT(ref_集計!$B$2,"yy/m/d (aaa)")</f>
        <v>申込〆切：26/7/1 (水)</v>
      </c>
    </row>
    <row r="3" spans="1:8" s="8" customFormat="1" ht="6" customHeight="1" x14ac:dyDescent="0.25">
      <c r="A3" s="77" t="s">
        <v>0</v>
      </c>
      <c r="B3" s="78"/>
      <c r="C3" s="78"/>
      <c r="D3"/>
      <c r="E3" s="11"/>
      <c r="F3" s="1"/>
    </row>
    <row r="4" spans="1:8" s="8" customFormat="1" ht="27" customHeight="1" x14ac:dyDescent="0.25">
      <c r="A4" s="78"/>
      <c r="B4" s="78"/>
      <c r="C4" s="78"/>
      <c r="D4" s="12" t="s">
        <v>11</v>
      </c>
      <c r="E4" s="53"/>
      <c r="F4" s="54"/>
      <c r="G4" s="55"/>
    </row>
    <row r="5" spans="1:8" s="8" customFormat="1" ht="27" customHeight="1" x14ac:dyDescent="0.25">
      <c r="A5" s="14"/>
      <c r="C5" s="15" t="s">
        <v>18</v>
      </c>
      <c r="D5" s="12" t="s">
        <v>11</v>
      </c>
      <c r="E5" s="56"/>
      <c r="F5" s="54"/>
      <c r="G5" s="54"/>
    </row>
    <row r="6" spans="1:8" s="8" customFormat="1" ht="27" customHeight="1" x14ac:dyDescent="0.25">
      <c r="A6" s="14"/>
      <c r="C6" s="15" t="s">
        <v>19</v>
      </c>
      <c r="D6" s="12" t="s">
        <v>11</v>
      </c>
      <c r="E6" s="53"/>
      <c r="F6" s="62"/>
      <c r="G6" s="57"/>
    </row>
    <row r="7" spans="1:8" s="8" customFormat="1" ht="6" customHeight="1" x14ac:dyDescent="0.25">
      <c r="C7" s="11"/>
      <c r="D7" s="11"/>
    </row>
    <row r="8" spans="1:8" s="16" customFormat="1" ht="36" customHeight="1" x14ac:dyDescent="0.15">
      <c r="B8" s="63" t="s">
        <v>40</v>
      </c>
    </row>
    <row r="9" spans="1:8" s="8" customFormat="1" ht="6" customHeight="1" x14ac:dyDescent="0.25">
      <c r="B9" s="79" t="s">
        <v>31</v>
      </c>
      <c r="C9" s="80"/>
      <c r="D9" s="80"/>
      <c r="E9" s="80"/>
      <c r="F9" s="80"/>
      <c r="G9" s="80"/>
    </row>
    <row r="10" spans="1:8" s="8" customFormat="1" ht="12" customHeight="1" x14ac:dyDescent="0.25">
      <c r="C10" s="11"/>
      <c r="D10" s="11"/>
    </row>
    <row r="11" spans="1:8" s="9" customFormat="1" ht="27.95" customHeight="1" x14ac:dyDescent="0.25">
      <c r="A11" s="17"/>
      <c r="B11" s="18" t="s">
        <v>32</v>
      </c>
      <c r="C11" s="19"/>
      <c r="D11" s="20"/>
      <c r="E11" s="38"/>
      <c r="F11" s="18" t="s">
        <v>36</v>
      </c>
      <c r="G11" s="38"/>
    </row>
    <row r="12" spans="1:8" s="9" customFormat="1" ht="27.95" customHeight="1" x14ac:dyDescent="0.25">
      <c r="B12" s="21" t="s">
        <v>20</v>
      </c>
      <c r="C12" s="22"/>
      <c r="D12" s="22"/>
      <c r="E12" s="35"/>
      <c r="F12" s="23" t="s">
        <v>20</v>
      </c>
      <c r="G12" s="35"/>
    </row>
    <row r="13" spans="1:8" s="9" customFormat="1" ht="27.95" customHeight="1" x14ac:dyDescent="0.25">
      <c r="B13" s="24" t="s">
        <v>21</v>
      </c>
      <c r="C13" s="25"/>
      <c r="D13" s="25"/>
      <c r="E13" s="61"/>
      <c r="F13" s="26" t="s">
        <v>21</v>
      </c>
      <c r="G13" s="36"/>
    </row>
    <row r="14" spans="1:8" s="9" customFormat="1" ht="27.95" customHeight="1" x14ac:dyDescent="0.25">
      <c r="B14" s="24" t="s">
        <v>22</v>
      </c>
      <c r="C14" s="25"/>
      <c r="D14" s="25"/>
      <c r="E14" s="36"/>
      <c r="F14" s="26" t="s">
        <v>22</v>
      </c>
      <c r="G14" s="36"/>
    </row>
    <row r="15" spans="1:8" s="9" customFormat="1" ht="27.95" customHeight="1" x14ac:dyDescent="0.25">
      <c r="B15" s="24" t="s">
        <v>23</v>
      </c>
      <c r="C15" s="25"/>
      <c r="D15" s="25"/>
      <c r="E15" s="37"/>
      <c r="F15" s="28" t="s">
        <v>23</v>
      </c>
      <c r="G15" s="37"/>
    </row>
    <row r="16" spans="1:8" ht="7.9" customHeight="1" x14ac:dyDescent="0.25"/>
    <row r="17" spans="1:7" s="9" customFormat="1" ht="27.95" customHeight="1" x14ac:dyDescent="0.25">
      <c r="A17" s="17"/>
      <c r="B17" s="18" t="s">
        <v>33</v>
      </c>
      <c r="C17" s="19"/>
      <c r="D17" s="19"/>
      <c r="E17" s="38"/>
      <c r="F17" s="18" t="s">
        <v>37</v>
      </c>
      <c r="G17" s="38"/>
    </row>
    <row r="18" spans="1:7" s="9" customFormat="1" ht="27.95" customHeight="1" x14ac:dyDescent="0.25">
      <c r="B18" s="21" t="s">
        <v>20</v>
      </c>
      <c r="C18" s="22"/>
      <c r="D18" s="22"/>
      <c r="E18" s="35"/>
      <c r="F18" s="23" t="s">
        <v>20</v>
      </c>
      <c r="G18" s="35"/>
    </row>
    <row r="19" spans="1:7" s="9" customFormat="1" ht="27.95" customHeight="1" x14ac:dyDescent="0.25">
      <c r="B19" s="24" t="s">
        <v>21</v>
      </c>
      <c r="C19" s="25"/>
      <c r="D19" s="25"/>
      <c r="E19" s="36"/>
      <c r="F19" s="26" t="s">
        <v>21</v>
      </c>
      <c r="G19" s="36"/>
    </row>
    <row r="20" spans="1:7" s="9" customFormat="1" ht="27.95" customHeight="1" x14ac:dyDescent="0.25">
      <c r="B20" s="24" t="s">
        <v>22</v>
      </c>
      <c r="C20" s="25"/>
      <c r="D20" s="25"/>
      <c r="E20" s="36"/>
      <c r="F20" s="26" t="s">
        <v>22</v>
      </c>
      <c r="G20" s="36"/>
    </row>
    <row r="21" spans="1:7" s="9" customFormat="1" ht="27.95" customHeight="1" x14ac:dyDescent="0.25">
      <c r="B21" s="24" t="s">
        <v>23</v>
      </c>
      <c r="C21" s="25"/>
      <c r="D21" s="25"/>
      <c r="E21" s="37"/>
      <c r="F21" s="28" t="s">
        <v>23</v>
      </c>
      <c r="G21" s="37"/>
    </row>
    <row r="22" spans="1:7" ht="7.9" customHeight="1" x14ac:dyDescent="0.25"/>
    <row r="23" spans="1:7" s="9" customFormat="1" ht="27.95" customHeight="1" x14ac:dyDescent="0.25">
      <c r="A23" s="17"/>
      <c r="B23" s="18" t="s">
        <v>34</v>
      </c>
      <c r="C23" s="19"/>
      <c r="D23" s="19"/>
      <c r="E23" s="38"/>
      <c r="F23" s="18" t="s">
        <v>38</v>
      </c>
      <c r="G23" s="38"/>
    </row>
    <row r="24" spans="1:7" s="9" customFormat="1" ht="27.95" customHeight="1" x14ac:dyDescent="0.25">
      <c r="B24" s="21" t="s">
        <v>20</v>
      </c>
      <c r="C24" s="22"/>
      <c r="D24" s="22"/>
      <c r="E24" s="35"/>
      <c r="F24" s="23" t="s">
        <v>20</v>
      </c>
      <c r="G24" s="35"/>
    </row>
    <row r="25" spans="1:7" s="9" customFormat="1" ht="27.95" customHeight="1" x14ac:dyDescent="0.25">
      <c r="B25" s="24" t="s">
        <v>21</v>
      </c>
      <c r="C25" s="25"/>
      <c r="D25" s="25"/>
      <c r="E25" s="36"/>
      <c r="F25" s="26" t="s">
        <v>21</v>
      </c>
      <c r="G25" s="36"/>
    </row>
    <row r="26" spans="1:7" s="9" customFormat="1" ht="27.95" customHeight="1" x14ac:dyDescent="0.25">
      <c r="B26" s="24" t="s">
        <v>22</v>
      </c>
      <c r="C26" s="25"/>
      <c r="D26" s="25"/>
      <c r="E26" s="36"/>
      <c r="F26" s="26" t="s">
        <v>22</v>
      </c>
      <c r="G26" s="36"/>
    </row>
    <row r="27" spans="1:7" s="9" customFormat="1" ht="27.95" customHeight="1" x14ac:dyDescent="0.25">
      <c r="B27" s="24" t="s">
        <v>23</v>
      </c>
      <c r="C27" s="25"/>
      <c r="D27" s="25"/>
      <c r="E27" s="37"/>
      <c r="F27" s="28" t="s">
        <v>23</v>
      </c>
      <c r="G27" s="37"/>
    </row>
    <row r="28" spans="1:7" ht="7.9" customHeight="1" x14ac:dyDescent="0.25"/>
    <row r="29" spans="1:7" s="9" customFormat="1" ht="27.95" customHeight="1" x14ac:dyDescent="0.25">
      <c r="A29" s="17"/>
      <c r="B29" s="18" t="s">
        <v>35</v>
      </c>
      <c r="C29" s="19"/>
      <c r="D29" s="19"/>
      <c r="E29" s="38"/>
      <c r="F29" s="18" t="s">
        <v>39</v>
      </c>
      <c r="G29" s="38"/>
    </row>
    <row r="30" spans="1:7" s="9" customFormat="1" ht="27.95" customHeight="1" x14ac:dyDescent="0.25">
      <c r="B30" s="21" t="s">
        <v>20</v>
      </c>
      <c r="C30" s="22"/>
      <c r="D30" s="22"/>
      <c r="E30" s="35"/>
      <c r="F30" s="23" t="s">
        <v>20</v>
      </c>
      <c r="G30" s="35"/>
    </row>
    <row r="31" spans="1:7" s="9" customFormat="1" ht="27.95" customHeight="1" x14ac:dyDescent="0.25">
      <c r="B31" s="24" t="s">
        <v>21</v>
      </c>
      <c r="C31" s="25"/>
      <c r="D31" s="25"/>
      <c r="E31" s="36"/>
      <c r="F31" s="26" t="s">
        <v>21</v>
      </c>
      <c r="G31" s="36"/>
    </row>
    <row r="32" spans="1:7" s="9" customFormat="1" ht="27.95" customHeight="1" x14ac:dyDescent="0.25">
      <c r="B32" s="24" t="s">
        <v>22</v>
      </c>
      <c r="C32" s="25"/>
      <c r="D32" s="25"/>
      <c r="E32" s="36"/>
      <c r="F32" s="26" t="s">
        <v>22</v>
      </c>
      <c r="G32" s="36"/>
    </row>
    <row r="33" spans="1:7" s="9" customFormat="1" ht="27.95" customHeight="1" x14ac:dyDescent="0.25">
      <c r="B33" s="24" t="s">
        <v>23</v>
      </c>
      <c r="C33" s="25"/>
      <c r="D33" s="25"/>
      <c r="E33" s="37"/>
      <c r="F33" s="28" t="s">
        <v>23</v>
      </c>
      <c r="G33" s="37"/>
    </row>
    <row r="34" spans="1:7" s="8" customFormat="1" ht="12" customHeight="1" x14ac:dyDescent="0.25">
      <c r="A34" s="9"/>
      <c r="B34" s="9"/>
      <c r="C34" s="9"/>
      <c r="D34" s="9"/>
      <c r="E34" s="9"/>
      <c r="F34" s="9"/>
      <c r="G34" s="9"/>
    </row>
    <row r="35" spans="1:7" s="8" customFormat="1" ht="27.95" customHeight="1" x14ac:dyDescent="0.25">
      <c r="A35" s="9"/>
      <c r="B35" s="29"/>
      <c r="C35" s="30"/>
      <c r="D35" s="30"/>
      <c r="E35" s="31"/>
      <c r="F35" s="39" t="str">
        <f ca="1">IF(抽選会用!$P$3=0,"","参加： "&amp;抽選会用!$P$3&amp;"チーム")</f>
        <v/>
      </c>
      <c r="G35" s="39" t="str">
        <f ca="1">IF(抽選会用!$P$3=0,"","小計： "&amp;TEXT(ref_集計!$B$3*抽選会用!$P$3,"#,###円"))</f>
        <v/>
      </c>
    </row>
    <row r="36" spans="1:7" s="8" customFormat="1" ht="27.95" customHeight="1" x14ac:dyDescent="0.25">
      <c r="A36" s="9"/>
      <c r="B36" s="76" t="s">
        <v>44</v>
      </c>
      <c r="C36" s="33"/>
      <c r="D36" s="33"/>
      <c r="E36" s="34">
        <f>ref_集計!$B$3</f>
        <v>3000</v>
      </c>
      <c r="F36" s="2" t="str">
        <f ca="1">IF(ref_集計!$B$6=0,"","参加 "&amp;ref_集計!$B$6&amp;"チーム")</f>
        <v/>
      </c>
      <c r="G36" s="32" t="str">
        <f ca="1">IF(ref_集計!$B$6=0,"","参加費 合計："&amp;TEXT(ref_集計!$D$6,"#,###円"))</f>
        <v/>
      </c>
    </row>
    <row r="37" spans="1:7" x14ac:dyDescent="0.25"/>
  </sheetData>
  <sheetProtection sheet="1" objects="1" scenarios="1"/>
  <mergeCells count="2">
    <mergeCell ref="A3:C4"/>
    <mergeCell ref="B9:G9"/>
  </mergeCells>
  <phoneticPr fontId="3"/>
  <dataValidations count="1">
    <dataValidation imeMode="off" allowBlank="1" showInputMessage="1" showErrorMessage="1" sqref="E5:E6" xr:uid="{910F9FBA-DCB4-46B7-AA75-45E7B24703F5}"/>
  </dataValidations>
  <printOptions horizontalCentered="1"/>
  <pageMargins left="0.19685039370078741" right="0.19685039370078741" top="0.39370078740157483" bottom="0.39370078740157483" header="0" footer="0"/>
  <pageSetup paperSize="9"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2B3B0-F7C3-426E-B625-307FC8189C09}">
  <sheetPr codeName="Sheet2">
    <pageSetUpPr fitToPage="1"/>
  </sheetPr>
  <dimension ref="A1:H37"/>
  <sheetViews>
    <sheetView showGridLines="0" view="pageBreakPreview" zoomScale="70" zoomScaleNormal="70" zoomScaleSheetLayoutView="70" workbookViewId="0"/>
  </sheetViews>
  <sheetFormatPr defaultColWidth="14.42578125" defaultRowHeight="15" customHeight="1" x14ac:dyDescent="0.25"/>
  <cols>
    <col min="1" max="1" width="4.140625" style="14" customWidth="1"/>
    <col min="2" max="2" width="4.7109375" style="14" customWidth="1"/>
    <col min="3" max="3" width="9.7109375" style="14" customWidth="1"/>
    <col min="4" max="4" width="3.7109375" style="14" customWidth="1"/>
    <col min="5" max="5" width="32.7109375" style="14" customWidth="1"/>
    <col min="6" max="6" width="16.7109375" style="14" customWidth="1"/>
    <col min="7" max="7" width="32.7109375" style="14" customWidth="1"/>
    <col min="8" max="9" width="4.140625" style="14" customWidth="1"/>
    <col min="10" max="16384" width="14.42578125" style="14"/>
  </cols>
  <sheetData>
    <row r="1" spans="1:8" s="8" customFormat="1" ht="57" customHeight="1" x14ac:dyDescent="0.25">
      <c r="A1" s="6" t="str">
        <f>ref_集計!$B$1</f>
        <v>第23回 稲城市ABC=XYZ卓球大会 参加申込書</v>
      </c>
      <c r="B1" s="7"/>
      <c r="C1" s="7"/>
      <c r="D1" s="7"/>
      <c r="E1" s="7"/>
      <c r="F1" s="7"/>
      <c r="G1" s="7"/>
      <c r="H1" s="7"/>
    </row>
    <row r="2" spans="1:8" s="8" customFormat="1" ht="48" customHeight="1" x14ac:dyDescent="0.25">
      <c r="G2" s="10" t="str">
        <f>"申込〆切："&amp;TEXT(ref_集計!$B$2,"yy/m/d (aaa)")</f>
        <v>申込〆切：26/7/1 (水)</v>
      </c>
    </row>
    <row r="3" spans="1:8" s="8" customFormat="1" ht="6" customHeight="1" x14ac:dyDescent="0.25">
      <c r="A3" s="77" t="s">
        <v>0</v>
      </c>
      <c r="B3" s="78"/>
      <c r="C3" s="78"/>
      <c r="D3"/>
      <c r="E3" s="11"/>
      <c r="F3" s="1"/>
    </row>
    <row r="4" spans="1:8" s="8" customFormat="1" ht="27" customHeight="1" x14ac:dyDescent="0.25">
      <c r="A4" s="78"/>
      <c r="B4" s="78"/>
      <c r="C4" s="78"/>
      <c r="D4" s="12" t="s">
        <v>11</v>
      </c>
      <c r="E4" s="59" t="str">
        <f>IF(申込書1枚目!$E$4="","",申込書1枚目!$E$4)</f>
        <v/>
      </c>
      <c r="F4" s="54"/>
      <c r="G4" s="40" t="s">
        <v>8</v>
      </c>
    </row>
    <row r="5" spans="1:8" s="8" customFormat="1" ht="27" customHeight="1" x14ac:dyDescent="0.25">
      <c r="A5" s="14"/>
      <c r="C5" s="15" t="s">
        <v>18</v>
      </c>
      <c r="D5" s="12" t="s">
        <v>11</v>
      </c>
      <c r="E5" s="60" t="str">
        <f>IF(申込書1枚目!$E$5="","",申込書1枚目!$E$5)</f>
        <v/>
      </c>
      <c r="F5" s="54"/>
      <c r="G5" s="13"/>
    </row>
    <row r="6" spans="1:8" s="8" customFormat="1" ht="27" customHeight="1" x14ac:dyDescent="0.25">
      <c r="A6" s="14"/>
      <c r="C6" s="15" t="s">
        <v>19</v>
      </c>
      <c r="D6" s="12" t="s">
        <v>11</v>
      </c>
      <c r="E6" s="59" t="str">
        <f>IF(申込書1枚目!$E$6="","",申込書1枚目!$E$6)</f>
        <v/>
      </c>
      <c r="F6" s="58"/>
      <c r="G6" s="57"/>
    </row>
    <row r="7" spans="1:8" s="8" customFormat="1" ht="6" customHeight="1" x14ac:dyDescent="0.25">
      <c r="C7" s="11"/>
      <c r="D7" s="11"/>
    </row>
    <row r="8" spans="1:8" s="16" customFormat="1" ht="36" customHeight="1" x14ac:dyDescent="0.15">
      <c r="B8" s="63" t="s">
        <v>40</v>
      </c>
    </row>
    <row r="9" spans="1:8" s="8" customFormat="1" ht="6" customHeight="1" x14ac:dyDescent="0.25">
      <c r="B9" s="79" t="s">
        <v>31</v>
      </c>
      <c r="C9" s="80"/>
      <c r="D9" s="80"/>
      <c r="E9" s="80"/>
      <c r="F9" s="80"/>
      <c r="G9" s="80"/>
    </row>
    <row r="10" spans="1:8" s="8" customFormat="1" ht="12" customHeight="1" x14ac:dyDescent="0.25">
      <c r="C10" s="11"/>
      <c r="D10" s="11"/>
    </row>
    <row r="11" spans="1:8" s="9" customFormat="1" ht="27.95" customHeight="1" x14ac:dyDescent="0.25">
      <c r="A11" s="17"/>
      <c r="B11" s="18" t="s">
        <v>32</v>
      </c>
      <c r="C11" s="19"/>
      <c r="D11" s="20"/>
      <c r="E11" s="38"/>
      <c r="F11" s="18" t="s">
        <v>36</v>
      </c>
      <c r="G11" s="38"/>
    </row>
    <row r="12" spans="1:8" s="9" customFormat="1" ht="27.95" customHeight="1" x14ac:dyDescent="0.25">
      <c r="B12" s="21" t="s">
        <v>20</v>
      </c>
      <c r="C12" s="22"/>
      <c r="D12" s="22"/>
      <c r="E12" s="35"/>
      <c r="F12" s="23" t="s">
        <v>20</v>
      </c>
      <c r="G12" s="35"/>
    </row>
    <row r="13" spans="1:8" s="9" customFormat="1" ht="27.95" customHeight="1" x14ac:dyDescent="0.25">
      <c r="B13" s="24" t="s">
        <v>21</v>
      </c>
      <c r="C13" s="25"/>
      <c r="D13" s="25"/>
      <c r="E13" s="36"/>
      <c r="F13" s="26" t="s">
        <v>21</v>
      </c>
      <c r="G13" s="36"/>
    </row>
    <row r="14" spans="1:8" s="9" customFormat="1" ht="27.95" customHeight="1" x14ac:dyDescent="0.25">
      <c r="B14" s="24" t="s">
        <v>22</v>
      </c>
      <c r="C14" s="25"/>
      <c r="D14" s="25"/>
      <c r="E14" s="36"/>
      <c r="F14" s="26" t="s">
        <v>22</v>
      </c>
      <c r="G14" s="36"/>
    </row>
    <row r="15" spans="1:8" s="9" customFormat="1" ht="27.95" customHeight="1" x14ac:dyDescent="0.25">
      <c r="B15" s="24" t="s">
        <v>23</v>
      </c>
      <c r="C15" s="25"/>
      <c r="D15" s="25"/>
      <c r="E15" s="37"/>
      <c r="F15" s="28" t="s">
        <v>23</v>
      </c>
      <c r="G15" s="37"/>
    </row>
    <row r="16" spans="1:8" ht="7.9" customHeight="1" x14ac:dyDescent="0.25"/>
    <row r="17" spans="1:7" s="9" customFormat="1" ht="27.95" customHeight="1" x14ac:dyDescent="0.25">
      <c r="A17" s="17"/>
      <c r="B17" s="18" t="s">
        <v>33</v>
      </c>
      <c r="C17" s="19"/>
      <c r="D17" s="19"/>
      <c r="E17" s="38"/>
      <c r="F17" s="18" t="s">
        <v>37</v>
      </c>
      <c r="G17" s="38"/>
    </row>
    <row r="18" spans="1:7" s="9" customFormat="1" ht="27.95" customHeight="1" x14ac:dyDescent="0.25">
      <c r="B18" s="21" t="s">
        <v>20</v>
      </c>
      <c r="C18" s="22"/>
      <c r="D18" s="22"/>
      <c r="E18" s="35"/>
      <c r="F18" s="23" t="s">
        <v>20</v>
      </c>
      <c r="G18" s="35"/>
    </row>
    <row r="19" spans="1:7" s="9" customFormat="1" ht="27.95" customHeight="1" x14ac:dyDescent="0.25">
      <c r="B19" s="24" t="s">
        <v>21</v>
      </c>
      <c r="C19" s="25"/>
      <c r="D19" s="25"/>
      <c r="E19" s="36"/>
      <c r="F19" s="26" t="s">
        <v>21</v>
      </c>
      <c r="G19" s="36"/>
    </row>
    <row r="20" spans="1:7" s="9" customFormat="1" ht="27.95" customHeight="1" x14ac:dyDescent="0.25">
      <c r="B20" s="24" t="s">
        <v>22</v>
      </c>
      <c r="C20" s="25"/>
      <c r="D20" s="25"/>
      <c r="E20" s="36"/>
      <c r="F20" s="26" t="s">
        <v>22</v>
      </c>
      <c r="G20" s="36"/>
    </row>
    <row r="21" spans="1:7" s="9" customFormat="1" ht="27.95" customHeight="1" x14ac:dyDescent="0.25">
      <c r="B21" s="24" t="s">
        <v>23</v>
      </c>
      <c r="C21" s="25"/>
      <c r="D21" s="25"/>
      <c r="E21" s="37"/>
      <c r="F21" s="28" t="s">
        <v>23</v>
      </c>
      <c r="G21" s="37"/>
    </row>
    <row r="22" spans="1:7" ht="7.9" customHeight="1" x14ac:dyDescent="0.25"/>
    <row r="23" spans="1:7" s="9" customFormat="1" ht="27.95" customHeight="1" x14ac:dyDescent="0.25">
      <c r="A23" s="17"/>
      <c r="B23" s="18" t="s">
        <v>34</v>
      </c>
      <c r="C23" s="19"/>
      <c r="D23" s="19"/>
      <c r="E23" s="38"/>
      <c r="F23" s="18" t="s">
        <v>38</v>
      </c>
      <c r="G23" s="38"/>
    </row>
    <row r="24" spans="1:7" s="9" customFormat="1" ht="27.95" customHeight="1" x14ac:dyDescent="0.25">
      <c r="B24" s="21" t="s">
        <v>20</v>
      </c>
      <c r="C24" s="22"/>
      <c r="D24" s="22"/>
      <c r="E24" s="35"/>
      <c r="F24" s="23" t="s">
        <v>20</v>
      </c>
      <c r="G24" s="35"/>
    </row>
    <row r="25" spans="1:7" s="9" customFormat="1" ht="27.95" customHeight="1" x14ac:dyDescent="0.25">
      <c r="B25" s="24" t="s">
        <v>21</v>
      </c>
      <c r="C25" s="25"/>
      <c r="D25" s="25"/>
      <c r="E25" s="36"/>
      <c r="F25" s="26" t="s">
        <v>21</v>
      </c>
      <c r="G25" s="36"/>
    </row>
    <row r="26" spans="1:7" s="9" customFormat="1" ht="27.95" customHeight="1" x14ac:dyDescent="0.25">
      <c r="B26" s="24" t="s">
        <v>22</v>
      </c>
      <c r="C26" s="25"/>
      <c r="D26" s="25"/>
      <c r="E26" s="36"/>
      <c r="F26" s="26" t="s">
        <v>22</v>
      </c>
      <c r="G26" s="36"/>
    </row>
    <row r="27" spans="1:7" s="9" customFormat="1" ht="27.95" customHeight="1" x14ac:dyDescent="0.25">
      <c r="B27" s="24" t="s">
        <v>23</v>
      </c>
      <c r="C27" s="25"/>
      <c r="D27" s="25"/>
      <c r="E27" s="37"/>
      <c r="F27" s="28" t="s">
        <v>23</v>
      </c>
      <c r="G27" s="37"/>
    </row>
    <row r="28" spans="1:7" ht="7.9" customHeight="1" x14ac:dyDescent="0.25"/>
    <row r="29" spans="1:7" s="9" customFormat="1" ht="27.95" customHeight="1" x14ac:dyDescent="0.25">
      <c r="A29" s="17"/>
      <c r="B29" s="18" t="s">
        <v>35</v>
      </c>
      <c r="C29" s="19"/>
      <c r="D29" s="19"/>
      <c r="E29" s="38"/>
      <c r="F29" s="18" t="s">
        <v>39</v>
      </c>
      <c r="G29" s="38"/>
    </row>
    <row r="30" spans="1:7" s="9" customFormat="1" ht="27.95" customHeight="1" x14ac:dyDescent="0.25">
      <c r="B30" s="21" t="s">
        <v>20</v>
      </c>
      <c r="C30" s="22"/>
      <c r="D30" s="22"/>
      <c r="E30" s="35"/>
      <c r="F30" s="23" t="s">
        <v>20</v>
      </c>
      <c r="G30" s="35"/>
    </row>
    <row r="31" spans="1:7" s="9" customFormat="1" ht="27.95" customHeight="1" x14ac:dyDescent="0.25">
      <c r="B31" s="24" t="s">
        <v>21</v>
      </c>
      <c r="C31" s="25"/>
      <c r="D31" s="25"/>
      <c r="E31" s="36"/>
      <c r="F31" s="26" t="s">
        <v>21</v>
      </c>
      <c r="G31" s="36"/>
    </row>
    <row r="32" spans="1:7" s="9" customFormat="1" ht="27.95" customHeight="1" x14ac:dyDescent="0.25">
      <c r="B32" s="24" t="s">
        <v>22</v>
      </c>
      <c r="C32" s="25"/>
      <c r="D32" s="25"/>
      <c r="E32" s="36"/>
      <c r="F32" s="26" t="s">
        <v>22</v>
      </c>
      <c r="G32" s="36"/>
    </row>
    <row r="33" spans="1:7" s="9" customFormat="1" ht="27.95" customHeight="1" x14ac:dyDescent="0.25">
      <c r="B33" s="24" t="s">
        <v>23</v>
      </c>
      <c r="C33" s="25"/>
      <c r="D33" s="25"/>
      <c r="E33" s="37"/>
      <c r="F33" s="28" t="s">
        <v>23</v>
      </c>
      <c r="G33" s="37"/>
    </row>
    <row r="34" spans="1:7" s="8" customFormat="1" ht="12" customHeight="1" x14ac:dyDescent="0.25">
      <c r="A34" s="9"/>
      <c r="B34" s="9"/>
      <c r="C34" s="9"/>
      <c r="D34" s="9"/>
      <c r="E34" s="9"/>
      <c r="F34" s="9"/>
      <c r="G34" s="9"/>
    </row>
    <row r="35" spans="1:7" s="8" customFormat="1" ht="27.95" customHeight="1" x14ac:dyDescent="0.25">
      <c r="A35" s="9"/>
      <c r="B35" s="29"/>
      <c r="C35" s="30"/>
      <c r="D35" s="30"/>
      <c r="E35" s="31"/>
      <c r="F35" s="39" t="str">
        <f ca="1">IF(抽選会用!$P$11=0,"","参加： "&amp;抽選会用!$P$11&amp;"チーム")</f>
        <v/>
      </c>
      <c r="G35" s="39" t="str">
        <f ca="1">IF(抽選会用!$P$11=0,"","小計： "&amp;TEXT(ref_集計!$B$3*抽選会用!$P$11,"#,###円"))</f>
        <v/>
      </c>
    </row>
    <row r="36" spans="1:7" s="8" customFormat="1" ht="27.95" customHeight="1" x14ac:dyDescent="0.25">
      <c r="A36" s="9"/>
      <c r="B36" s="76" t="s">
        <v>44</v>
      </c>
      <c r="C36" s="33"/>
      <c r="D36" s="33"/>
      <c r="E36" s="34">
        <f>ref_集計!$B$3</f>
        <v>3000</v>
      </c>
      <c r="F36" s="2" t="str">
        <f ca="1">IF(ref_集計!$B$6=0,"","参加 "&amp;ref_集計!$B$6&amp;"チーム")</f>
        <v/>
      </c>
      <c r="G36" s="32" t="str">
        <f ca="1">IF(ref_集計!$B$6=0,"","参加費 合計："&amp;TEXT(ref_集計!$D$6,"#,###円"))</f>
        <v/>
      </c>
    </row>
    <row r="37" spans="1:7" x14ac:dyDescent="0.25"/>
  </sheetData>
  <sheetProtection sheet="1" objects="1" scenarios="1"/>
  <mergeCells count="2">
    <mergeCell ref="A3:C4"/>
    <mergeCell ref="B9:G9"/>
  </mergeCells>
  <phoneticPr fontId="3"/>
  <dataValidations count="1">
    <dataValidation imeMode="off" allowBlank="1" showInputMessage="1" showErrorMessage="1" sqref="E5:E6" xr:uid="{97B01957-FF29-4478-9542-0D9D8DFD0BCF}"/>
  </dataValidations>
  <hyperlinks>
    <hyperlink ref="E5" r:id="rId1" display="sdfads@sadf" xr:uid="{AC7DF3D4-8A61-418E-9059-5114AB49167A}"/>
  </hyperlinks>
  <printOptions horizontalCentered="1"/>
  <pageMargins left="0.19685039370078741" right="0.19685039370078741" top="0.39370078740157483" bottom="0.39370078740157483" header="0" footer="0"/>
  <pageSetup paperSize="9" scale="8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03E1B-3D3A-4684-A1FC-AF46FD1911AB}">
  <sheetPr codeName="Sheet3">
    <pageSetUpPr fitToPage="1"/>
  </sheetPr>
  <dimension ref="A1:H37"/>
  <sheetViews>
    <sheetView showGridLines="0" view="pageBreakPreview" zoomScale="70" zoomScaleNormal="70" zoomScaleSheetLayoutView="70" workbookViewId="0"/>
  </sheetViews>
  <sheetFormatPr defaultColWidth="14.42578125" defaultRowHeight="15" customHeight="1" x14ac:dyDescent="0.25"/>
  <cols>
    <col min="1" max="1" width="4.140625" style="14" customWidth="1"/>
    <col min="2" max="2" width="4.7109375" style="14" customWidth="1"/>
    <col min="3" max="3" width="9.7109375" style="14" customWidth="1"/>
    <col min="4" max="4" width="3.7109375" style="14" customWidth="1"/>
    <col min="5" max="5" width="32.7109375" style="14" customWidth="1"/>
    <col min="6" max="6" width="16.7109375" style="14" customWidth="1"/>
    <col min="7" max="7" width="32.7109375" style="14" customWidth="1"/>
    <col min="8" max="8" width="4.140625" style="14" customWidth="1"/>
    <col min="9" max="16384" width="14.42578125" style="14"/>
  </cols>
  <sheetData>
    <row r="1" spans="1:8" s="8" customFormat="1" ht="57" customHeight="1" x14ac:dyDescent="0.25">
      <c r="A1" s="6" t="str">
        <f>ref_集計!$B$1</f>
        <v>第23回 稲城市ABC=XYZ卓球大会 参加申込書</v>
      </c>
      <c r="B1" s="7"/>
      <c r="C1" s="7"/>
      <c r="D1" s="7"/>
      <c r="E1" s="7"/>
      <c r="F1" s="7"/>
      <c r="G1" s="7"/>
      <c r="H1" s="7"/>
    </row>
    <row r="2" spans="1:8" s="8" customFormat="1" ht="48" customHeight="1" x14ac:dyDescent="0.25">
      <c r="G2" s="10" t="str">
        <f>"申込〆切："&amp;TEXT(ref_集計!$B$2,"yy/m/d (aaa)")</f>
        <v>申込〆切：26/7/1 (水)</v>
      </c>
    </row>
    <row r="3" spans="1:8" s="8" customFormat="1" ht="6" customHeight="1" x14ac:dyDescent="0.25">
      <c r="A3" s="77" t="s">
        <v>0</v>
      </c>
      <c r="B3" s="78"/>
      <c r="C3" s="78"/>
      <c r="D3"/>
      <c r="E3" s="11"/>
      <c r="F3" s="1"/>
    </row>
    <row r="4" spans="1:8" s="8" customFormat="1" ht="27" customHeight="1" x14ac:dyDescent="0.25">
      <c r="A4" s="78"/>
      <c r="B4" s="78"/>
      <c r="C4" s="78"/>
      <c r="D4" s="12" t="s">
        <v>11</v>
      </c>
      <c r="E4" s="59" t="str">
        <f>IF(申込書1枚目!$E$4="","",申込書1枚目!$E$4)</f>
        <v/>
      </c>
      <c r="F4" s="54"/>
      <c r="G4" s="40" t="s">
        <v>9</v>
      </c>
    </row>
    <row r="5" spans="1:8" s="8" customFormat="1" ht="27" customHeight="1" x14ac:dyDescent="0.25">
      <c r="A5" s="14"/>
      <c r="C5" s="15" t="s">
        <v>18</v>
      </c>
      <c r="D5" s="12" t="s">
        <v>11</v>
      </c>
      <c r="E5" s="60" t="str">
        <f>IF(申込書1枚目!$E$5="","",申込書1枚目!$E$5)</f>
        <v/>
      </c>
      <c r="F5" s="54"/>
      <c r="G5" s="13"/>
    </row>
    <row r="6" spans="1:8" s="8" customFormat="1" ht="27" customHeight="1" x14ac:dyDescent="0.25">
      <c r="A6" s="14"/>
      <c r="C6" s="15" t="s">
        <v>19</v>
      </c>
      <c r="D6" s="12" t="s">
        <v>11</v>
      </c>
      <c r="E6" s="59" t="str">
        <f>IF(申込書1枚目!$E$6="","",申込書1枚目!$E$6)</f>
        <v/>
      </c>
      <c r="F6" s="58"/>
      <c r="G6" s="57"/>
    </row>
    <row r="7" spans="1:8" s="8" customFormat="1" ht="6" customHeight="1" x14ac:dyDescent="0.25">
      <c r="C7" s="11"/>
      <c r="D7" s="11"/>
    </row>
    <row r="8" spans="1:8" s="16" customFormat="1" ht="36" customHeight="1" x14ac:dyDescent="0.15">
      <c r="B8" s="63" t="s">
        <v>40</v>
      </c>
    </row>
    <row r="9" spans="1:8" s="8" customFormat="1" ht="6" customHeight="1" x14ac:dyDescent="0.25">
      <c r="B9" s="79" t="s">
        <v>31</v>
      </c>
      <c r="C9" s="80"/>
      <c r="D9" s="80"/>
      <c r="E9" s="80"/>
      <c r="F9" s="80"/>
      <c r="G9" s="80"/>
    </row>
    <row r="10" spans="1:8" s="8" customFormat="1" ht="12" customHeight="1" x14ac:dyDescent="0.25">
      <c r="C10" s="11"/>
      <c r="D10" s="11"/>
    </row>
    <row r="11" spans="1:8" s="9" customFormat="1" ht="27.95" customHeight="1" x14ac:dyDescent="0.25">
      <c r="A11" s="17"/>
      <c r="B11" s="18" t="s">
        <v>32</v>
      </c>
      <c r="C11" s="19"/>
      <c r="D11" s="20"/>
      <c r="E11" s="38"/>
      <c r="F11" s="18" t="s">
        <v>36</v>
      </c>
      <c r="G11" s="38"/>
    </row>
    <row r="12" spans="1:8" s="9" customFormat="1" ht="27.95" customHeight="1" x14ac:dyDescent="0.25">
      <c r="B12" s="21" t="s">
        <v>20</v>
      </c>
      <c r="C12" s="22"/>
      <c r="D12" s="22"/>
      <c r="E12" s="35"/>
      <c r="F12" s="23" t="s">
        <v>20</v>
      </c>
      <c r="G12" s="35"/>
    </row>
    <row r="13" spans="1:8" s="9" customFormat="1" ht="27.95" customHeight="1" x14ac:dyDescent="0.25">
      <c r="B13" s="24" t="s">
        <v>21</v>
      </c>
      <c r="C13" s="25"/>
      <c r="D13" s="25"/>
      <c r="E13" s="36"/>
      <c r="F13" s="26" t="s">
        <v>21</v>
      </c>
      <c r="G13" s="36"/>
    </row>
    <row r="14" spans="1:8" s="9" customFormat="1" ht="27.95" customHeight="1" x14ac:dyDescent="0.25">
      <c r="B14" s="24" t="s">
        <v>22</v>
      </c>
      <c r="C14" s="25"/>
      <c r="D14" s="25"/>
      <c r="E14" s="36"/>
      <c r="F14" s="26" t="s">
        <v>22</v>
      </c>
      <c r="G14" s="36"/>
    </row>
    <row r="15" spans="1:8" s="9" customFormat="1" ht="27.95" customHeight="1" x14ac:dyDescent="0.25">
      <c r="B15" s="24" t="s">
        <v>23</v>
      </c>
      <c r="C15" s="25"/>
      <c r="D15" s="25"/>
      <c r="E15" s="37"/>
      <c r="F15" s="28" t="s">
        <v>23</v>
      </c>
      <c r="G15" s="37"/>
    </row>
    <row r="16" spans="1:8" ht="7.9" customHeight="1" x14ac:dyDescent="0.25"/>
    <row r="17" spans="1:7" s="9" customFormat="1" ht="27.95" customHeight="1" x14ac:dyDescent="0.25">
      <c r="A17" s="17"/>
      <c r="B17" s="18" t="s">
        <v>33</v>
      </c>
      <c r="C17" s="19"/>
      <c r="D17" s="19"/>
      <c r="E17" s="38"/>
      <c r="F17" s="18" t="s">
        <v>37</v>
      </c>
      <c r="G17" s="38"/>
    </row>
    <row r="18" spans="1:7" s="9" customFormat="1" ht="27.95" customHeight="1" x14ac:dyDescent="0.25">
      <c r="B18" s="21" t="s">
        <v>20</v>
      </c>
      <c r="C18" s="22"/>
      <c r="D18" s="22"/>
      <c r="E18" s="35"/>
      <c r="F18" s="23" t="s">
        <v>20</v>
      </c>
      <c r="G18" s="35"/>
    </row>
    <row r="19" spans="1:7" s="9" customFormat="1" ht="27.95" customHeight="1" x14ac:dyDescent="0.25">
      <c r="B19" s="24" t="s">
        <v>21</v>
      </c>
      <c r="C19" s="25"/>
      <c r="D19" s="25"/>
      <c r="E19" s="36"/>
      <c r="F19" s="26" t="s">
        <v>21</v>
      </c>
      <c r="G19" s="36"/>
    </row>
    <row r="20" spans="1:7" s="9" customFormat="1" ht="27.95" customHeight="1" x14ac:dyDescent="0.25">
      <c r="B20" s="24" t="s">
        <v>22</v>
      </c>
      <c r="C20" s="25"/>
      <c r="D20" s="25"/>
      <c r="E20" s="36"/>
      <c r="F20" s="26" t="s">
        <v>22</v>
      </c>
      <c r="G20" s="36"/>
    </row>
    <row r="21" spans="1:7" s="9" customFormat="1" ht="27.95" customHeight="1" x14ac:dyDescent="0.25">
      <c r="B21" s="27" t="s">
        <v>23</v>
      </c>
      <c r="C21" s="25"/>
      <c r="D21" s="25"/>
      <c r="E21" s="37"/>
      <c r="F21" s="28" t="s">
        <v>23</v>
      </c>
      <c r="G21" s="36"/>
    </row>
    <row r="22" spans="1:7" ht="7.9" customHeight="1" x14ac:dyDescent="0.25"/>
    <row r="23" spans="1:7" s="9" customFormat="1" ht="27.95" customHeight="1" x14ac:dyDescent="0.25">
      <c r="A23" s="17"/>
      <c r="B23" s="18" t="s">
        <v>34</v>
      </c>
      <c r="C23" s="19"/>
      <c r="D23" s="19"/>
      <c r="E23" s="38"/>
      <c r="F23" s="18" t="s">
        <v>38</v>
      </c>
      <c r="G23" s="38"/>
    </row>
    <row r="24" spans="1:7" s="9" customFormat="1" ht="27.95" customHeight="1" x14ac:dyDescent="0.25">
      <c r="B24" s="21" t="s">
        <v>20</v>
      </c>
      <c r="C24" s="22"/>
      <c r="D24" s="22"/>
      <c r="E24" s="35"/>
      <c r="F24" s="23" t="s">
        <v>20</v>
      </c>
      <c r="G24" s="35"/>
    </row>
    <row r="25" spans="1:7" s="9" customFormat="1" ht="27.95" customHeight="1" x14ac:dyDescent="0.25">
      <c r="B25" s="24" t="s">
        <v>21</v>
      </c>
      <c r="C25" s="25"/>
      <c r="D25" s="25"/>
      <c r="E25" s="36"/>
      <c r="F25" s="26" t="s">
        <v>21</v>
      </c>
      <c r="G25" s="36"/>
    </row>
    <row r="26" spans="1:7" s="9" customFormat="1" ht="27.95" customHeight="1" x14ac:dyDescent="0.25">
      <c r="B26" s="24" t="s">
        <v>22</v>
      </c>
      <c r="C26" s="25"/>
      <c r="D26" s="25"/>
      <c r="E26" s="36"/>
      <c r="F26" s="26" t="s">
        <v>22</v>
      </c>
      <c r="G26" s="36"/>
    </row>
    <row r="27" spans="1:7" s="9" customFormat="1" ht="27.95" customHeight="1" x14ac:dyDescent="0.25">
      <c r="B27" s="24" t="s">
        <v>23</v>
      </c>
      <c r="C27" s="25"/>
      <c r="D27" s="25"/>
      <c r="E27" s="37"/>
      <c r="F27" s="28" t="s">
        <v>23</v>
      </c>
      <c r="G27" s="37"/>
    </row>
    <row r="28" spans="1:7" ht="7.9" customHeight="1" x14ac:dyDescent="0.25"/>
    <row r="29" spans="1:7" s="9" customFormat="1" ht="27.95" customHeight="1" x14ac:dyDescent="0.25">
      <c r="A29" s="17"/>
      <c r="B29" s="18" t="s">
        <v>35</v>
      </c>
      <c r="C29" s="19"/>
      <c r="D29" s="19"/>
      <c r="E29" s="38"/>
      <c r="F29" s="18" t="s">
        <v>39</v>
      </c>
      <c r="G29" s="38"/>
    </row>
    <row r="30" spans="1:7" s="9" customFormat="1" ht="27.95" customHeight="1" x14ac:dyDescent="0.25">
      <c r="B30" s="21" t="s">
        <v>20</v>
      </c>
      <c r="C30" s="22"/>
      <c r="D30" s="22"/>
      <c r="E30" s="35"/>
      <c r="F30" s="23" t="s">
        <v>20</v>
      </c>
      <c r="G30" s="35"/>
    </row>
    <row r="31" spans="1:7" s="9" customFormat="1" ht="27.95" customHeight="1" x14ac:dyDescent="0.25">
      <c r="B31" s="24" t="s">
        <v>21</v>
      </c>
      <c r="C31" s="25"/>
      <c r="D31" s="25"/>
      <c r="E31" s="36"/>
      <c r="F31" s="26" t="s">
        <v>21</v>
      </c>
      <c r="G31" s="36"/>
    </row>
    <row r="32" spans="1:7" s="9" customFormat="1" ht="27.95" customHeight="1" x14ac:dyDescent="0.25">
      <c r="B32" s="24" t="s">
        <v>22</v>
      </c>
      <c r="C32" s="25"/>
      <c r="D32" s="25"/>
      <c r="E32" s="36"/>
      <c r="F32" s="26" t="s">
        <v>22</v>
      </c>
      <c r="G32" s="36"/>
    </row>
    <row r="33" spans="1:7" s="9" customFormat="1" ht="27.95" customHeight="1" x14ac:dyDescent="0.25">
      <c r="B33" s="24" t="s">
        <v>23</v>
      </c>
      <c r="C33" s="25"/>
      <c r="D33" s="25"/>
      <c r="E33" s="37"/>
      <c r="F33" s="28" t="s">
        <v>23</v>
      </c>
      <c r="G33" s="37"/>
    </row>
    <row r="34" spans="1:7" s="8" customFormat="1" ht="12" customHeight="1" x14ac:dyDescent="0.25">
      <c r="A34" s="9"/>
      <c r="B34" s="9"/>
      <c r="C34" s="9"/>
      <c r="D34" s="9"/>
      <c r="E34" s="9"/>
      <c r="F34" s="9"/>
      <c r="G34" s="9"/>
    </row>
    <row r="35" spans="1:7" s="8" customFormat="1" ht="27.95" customHeight="1" x14ac:dyDescent="0.25">
      <c r="A35" s="9"/>
      <c r="B35" s="29"/>
      <c r="C35" s="30"/>
      <c r="D35" s="30"/>
      <c r="E35" s="31"/>
      <c r="F35" s="39" t="str">
        <f ca="1">IF(抽選会用!$P$19=0,"","参加： "&amp;抽選会用!$P$19&amp;"チーム")</f>
        <v/>
      </c>
      <c r="G35" s="39" t="str">
        <f ca="1">IF(抽選会用!$P$19=0,"","小計： "&amp;TEXT(ref_集計!$B$3*抽選会用!$P$19,"#,###円"))</f>
        <v/>
      </c>
    </row>
    <row r="36" spans="1:7" s="8" customFormat="1" ht="27.95" customHeight="1" x14ac:dyDescent="0.25">
      <c r="A36" s="9"/>
      <c r="B36" s="76" t="s">
        <v>44</v>
      </c>
      <c r="C36" s="33"/>
      <c r="D36" s="33"/>
      <c r="E36" s="34">
        <f>ref_集計!$B$3</f>
        <v>3000</v>
      </c>
      <c r="F36" s="2" t="str">
        <f ca="1">IF(ref_集計!$B$6=0,"","参加 "&amp;ref_集計!$B$6&amp;"チーム")</f>
        <v/>
      </c>
      <c r="G36" s="32" t="str">
        <f ca="1">IF(ref_集計!$B$6=0,"","参加費 合計："&amp;TEXT(ref_集計!$D$6,"#,###円"))</f>
        <v/>
      </c>
    </row>
    <row r="37" spans="1:7" x14ac:dyDescent="0.25"/>
  </sheetData>
  <sheetProtection sheet="1" objects="1" scenarios="1"/>
  <mergeCells count="2">
    <mergeCell ref="A3:C4"/>
    <mergeCell ref="B9:G9"/>
  </mergeCells>
  <phoneticPr fontId="3"/>
  <dataValidations count="1">
    <dataValidation imeMode="off" allowBlank="1" showInputMessage="1" showErrorMessage="1" sqref="E5:E6" xr:uid="{7B449049-31D8-4132-B663-D0B4C7348BBE}"/>
  </dataValidations>
  <hyperlinks>
    <hyperlink ref="E5" r:id="rId1" display="sdfads@sadf" xr:uid="{21686A06-661A-465C-89F6-CB004586AB97}"/>
  </hyperlinks>
  <printOptions horizontalCentered="1"/>
  <pageMargins left="0.19685039370078741" right="0.19685039370078741" top="0.39370078740157483" bottom="0.39370078740157483" header="0" footer="0"/>
  <pageSetup paperSize="9" scale="8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CC897-847F-4C34-A8F8-34EC2BDCE198}">
  <sheetPr codeName="Sheet4">
    <pageSetUpPr fitToPage="1"/>
  </sheetPr>
  <dimension ref="A1:H37"/>
  <sheetViews>
    <sheetView showGridLines="0" view="pageBreakPreview" zoomScale="70" zoomScaleNormal="70" zoomScaleSheetLayoutView="70" workbookViewId="0"/>
  </sheetViews>
  <sheetFormatPr defaultColWidth="14.42578125" defaultRowHeight="15" customHeight="1" x14ac:dyDescent="0.25"/>
  <cols>
    <col min="1" max="1" width="4.140625" style="14" customWidth="1"/>
    <col min="2" max="2" width="4.7109375" style="14" customWidth="1"/>
    <col min="3" max="3" width="9.7109375" style="14" customWidth="1"/>
    <col min="4" max="4" width="3.7109375" style="14" customWidth="1"/>
    <col min="5" max="5" width="32.7109375" style="14" customWidth="1"/>
    <col min="6" max="6" width="16.7109375" style="14" customWidth="1"/>
    <col min="7" max="7" width="32.7109375" style="14" customWidth="1"/>
    <col min="8" max="8" width="4.140625" style="14" customWidth="1"/>
    <col min="9" max="16384" width="14.42578125" style="14"/>
  </cols>
  <sheetData>
    <row r="1" spans="1:8" s="8" customFormat="1" ht="57" customHeight="1" x14ac:dyDescent="0.25">
      <c r="A1" s="6" t="str">
        <f>ref_集計!$B$1</f>
        <v>第23回 稲城市ABC=XYZ卓球大会 参加申込書</v>
      </c>
      <c r="B1" s="7"/>
      <c r="C1" s="7"/>
      <c r="D1" s="7"/>
      <c r="E1" s="7"/>
      <c r="F1" s="7"/>
      <c r="G1" s="7"/>
      <c r="H1" s="7"/>
    </row>
    <row r="2" spans="1:8" s="8" customFormat="1" ht="48" customHeight="1" x14ac:dyDescent="0.25">
      <c r="G2" s="10" t="str">
        <f>"申込〆切："&amp;TEXT(ref_集計!$B$2,"yy/m/d (aaa)")</f>
        <v>申込〆切：26/7/1 (水)</v>
      </c>
    </row>
    <row r="3" spans="1:8" s="8" customFormat="1" ht="6" customHeight="1" x14ac:dyDescent="0.25">
      <c r="A3" s="77" t="s">
        <v>0</v>
      </c>
      <c r="B3" s="78"/>
      <c r="C3" s="78"/>
      <c r="D3"/>
      <c r="E3" s="11"/>
      <c r="F3" s="1"/>
    </row>
    <row r="4" spans="1:8" s="8" customFormat="1" ht="27" customHeight="1" x14ac:dyDescent="0.25">
      <c r="A4" s="78"/>
      <c r="B4" s="78"/>
      <c r="C4" s="78"/>
      <c r="D4" s="12" t="s">
        <v>11</v>
      </c>
      <c r="E4" s="59" t="str">
        <f>IF(申込書1枚目!$E$4="","",申込書1枚目!$E$4)</f>
        <v/>
      </c>
      <c r="F4" s="54"/>
      <c r="G4" s="40" t="s">
        <v>10</v>
      </c>
    </row>
    <row r="5" spans="1:8" s="8" customFormat="1" ht="27" customHeight="1" x14ac:dyDescent="0.25">
      <c r="A5" s="14"/>
      <c r="C5" s="15" t="s">
        <v>18</v>
      </c>
      <c r="D5" s="12" t="s">
        <v>11</v>
      </c>
      <c r="E5" s="60" t="str">
        <f>IF(申込書1枚目!$E$5="","",申込書1枚目!$E$5)</f>
        <v/>
      </c>
      <c r="F5" s="54"/>
      <c r="G5" s="13"/>
    </row>
    <row r="6" spans="1:8" s="8" customFormat="1" ht="27" customHeight="1" x14ac:dyDescent="0.25">
      <c r="A6" s="14"/>
      <c r="C6" s="15" t="s">
        <v>19</v>
      </c>
      <c r="D6" s="12" t="s">
        <v>11</v>
      </c>
      <c r="E6" s="59" t="str">
        <f>IF(申込書1枚目!$E$6="","",申込書1枚目!$E$6)</f>
        <v/>
      </c>
      <c r="F6" s="58"/>
      <c r="G6" s="57"/>
    </row>
    <row r="7" spans="1:8" s="8" customFormat="1" ht="6" customHeight="1" x14ac:dyDescent="0.25">
      <c r="C7" s="11"/>
      <c r="D7" s="11"/>
    </row>
    <row r="8" spans="1:8" s="16" customFormat="1" ht="36" customHeight="1" x14ac:dyDescent="0.15">
      <c r="B8" s="63" t="s">
        <v>40</v>
      </c>
    </row>
    <row r="9" spans="1:8" s="8" customFormat="1" ht="6" customHeight="1" x14ac:dyDescent="0.25">
      <c r="B9" s="79" t="s">
        <v>31</v>
      </c>
      <c r="C9" s="80"/>
      <c r="D9" s="80"/>
      <c r="E9" s="80"/>
      <c r="F9" s="80"/>
      <c r="G9" s="80"/>
    </row>
    <row r="10" spans="1:8" s="8" customFormat="1" ht="12" customHeight="1" x14ac:dyDescent="0.25">
      <c r="C10" s="11"/>
      <c r="D10" s="11"/>
    </row>
    <row r="11" spans="1:8" s="9" customFormat="1" ht="27.95" customHeight="1" x14ac:dyDescent="0.25">
      <c r="A11" s="17"/>
      <c r="B11" s="18" t="s">
        <v>32</v>
      </c>
      <c r="C11" s="19"/>
      <c r="D11" s="20"/>
      <c r="E11" s="38"/>
      <c r="F11" s="18" t="s">
        <v>36</v>
      </c>
      <c r="G11" s="38"/>
    </row>
    <row r="12" spans="1:8" s="9" customFormat="1" ht="27.95" customHeight="1" x14ac:dyDescent="0.25">
      <c r="B12" s="21" t="s">
        <v>20</v>
      </c>
      <c r="C12" s="22"/>
      <c r="D12" s="22"/>
      <c r="E12" s="35"/>
      <c r="F12" s="23" t="s">
        <v>20</v>
      </c>
      <c r="G12" s="35"/>
    </row>
    <row r="13" spans="1:8" s="9" customFormat="1" ht="27.95" customHeight="1" x14ac:dyDescent="0.25">
      <c r="B13" s="24" t="s">
        <v>21</v>
      </c>
      <c r="C13" s="25"/>
      <c r="D13" s="25"/>
      <c r="E13" s="36"/>
      <c r="F13" s="26" t="s">
        <v>21</v>
      </c>
      <c r="G13" s="36"/>
    </row>
    <row r="14" spans="1:8" s="9" customFormat="1" ht="27.95" customHeight="1" x14ac:dyDescent="0.25">
      <c r="B14" s="24" t="s">
        <v>22</v>
      </c>
      <c r="C14" s="25"/>
      <c r="D14" s="25"/>
      <c r="E14" s="36"/>
      <c r="F14" s="26" t="s">
        <v>22</v>
      </c>
      <c r="G14" s="36"/>
    </row>
    <row r="15" spans="1:8" s="9" customFormat="1" ht="27.95" customHeight="1" x14ac:dyDescent="0.25">
      <c r="B15" s="24" t="s">
        <v>23</v>
      </c>
      <c r="C15" s="25"/>
      <c r="D15" s="25"/>
      <c r="E15" s="37"/>
      <c r="F15" s="28" t="s">
        <v>23</v>
      </c>
      <c r="G15" s="37"/>
    </row>
    <row r="16" spans="1:8" ht="7.9" customHeight="1" x14ac:dyDescent="0.25"/>
    <row r="17" spans="1:7" s="9" customFormat="1" ht="27.95" customHeight="1" x14ac:dyDescent="0.25">
      <c r="A17" s="17"/>
      <c r="B17" s="18" t="s">
        <v>33</v>
      </c>
      <c r="C17" s="19"/>
      <c r="D17" s="19"/>
      <c r="E17" s="38"/>
      <c r="F17" s="18" t="s">
        <v>37</v>
      </c>
      <c r="G17" s="38"/>
    </row>
    <row r="18" spans="1:7" s="9" customFormat="1" ht="27.95" customHeight="1" x14ac:dyDescent="0.25">
      <c r="B18" s="21" t="s">
        <v>20</v>
      </c>
      <c r="C18" s="22"/>
      <c r="D18" s="22"/>
      <c r="E18" s="35"/>
      <c r="F18" s="23" t="s">
        <v>20</v>
      </c>
      <c r="G18" s="35"/>
    </row>
    <row r="19" spans="1:7" s="9" customFormat="1" ht="27.95" customHeight="1" x14ac:dyDescent="0.25">
      <c r="B19" s="24" t="s">
        <v>21</v>
      </c>
      <c r="C19" s="25"/>
      <c r="D19" s="25"/>
      <c r="E19" s="36"/>
      <c r="F19" s="26" t="s">
        <v>21</v>
      </c>
      <c r="G19" s="36"/>
    </row>
    <row r="20" spans="1:7" s="9" customFormat="1" ht="27.95" customHeight="1" x14ac:dyDescent="0.25">
      <c r="B20" s="24" t="s">
        <v>22</v>
      </c>
      <c r="C20" s="25"/>
      <c r="D20" s="25"/>
      <c r="E20" s="36"/>
      <c r="F20" s="26" t="s">
        <v>22</v>
      </c>
      <c r="G20" s="36"/>
    </row>
    <row r="21" spans="1:7" s="9" customFormat="1" ht="27.95" customHeight="1" x14ac:dyDescent="0.25">
      <c r="B21" s="24" t="s">
        <v>23</v>
      </c>
      <c r="C21" s="25"/>
      <c r="D21" s="25"/>
      <c r="E21" s="37"/>
      <c r="F21" s="28" t="s">
        <v>23</v>
      </c>
      <c r="G21" s="37"/>
    </row>
    <row r="22" spans="1:7" ht="7.9" customHeight="1" x14ac:dyDescent="0.25"/>
    <row r="23" spans="1:7" s="9" customFormat="1" ht="27.95" customHeight="1" x14ac:dyDescent="0.25">
      <c r="A23" s="17"/>
      <c r="B23" s="18" t="s">
        <v>34</v>
      </c>
      <c r="C23" s="19"/>
      <c r="D23" s="19"/>
      <c r="E23" s="38"/>
      <c r="F23" s="18" t="s">
        <v>38</v>
      </c>
      <c r="G23" s="38"/>
    </row>
    <row r="24" spans="1:7" s="9" customFormat="1" ht="27.95" customHeight="1" x14ac:dyDescent="0.25">
      <c r="B24" s="21" t="s">
        <v>20</v>
      </c>
      <c r="C24" s="22"/>
      <c r="D24" s="22"/>
      <c r="E24" s="35"/>
      <c r="F24" s="23" t="s">
        <v>20</v>
      </c>
      <c r="G24" s="35"/>
    </row>
    <row r="25" spans="1:7" s="9" customFormat="1" ht="27.95" customHeight="1" x14ac:dyDescent="0.25">
      <c r="B25" s="24" t="s">
        <v>21</v>
      </c>
      <c r="C25" s="25"/>
      <c r="D25" s="25"/>
      <c r="E25" s="36"/>
      <c r="F25" s="26" t="s">
        <v>21</v>
      </c>
      <c r="G25" s="36"/>
    </row>
    <row r="26" spans="1:7" s="9" customFormat="1" ht="27.95" customHeight="1" x14ac:dyDescent="0.25">
      <c r="B26" s="24" t="s">
        <v>22</v>
      </c>
      <c r="C26" s="25"/>
      <c r="D26" s="25"/>
      <c r="E26" s="36"/>
      <c r="F26" s="26" t="s">
        <v>22</v>
      </c>
      <c r="G26" s="36"/>
    </row>
    <row r="27" spans="1:7" s="9" customFormat="1" ht="27.95" customHeight="1" x14ac:dyDescent="0.25">
      <c r="B27" s="24" t="s">
        <v>23</v>
      </c>
      <c r="C27" s="25"/>
      <c r="D27" s="25"/>
      <c r="E27" s="37"/>
      <c r="F27" s="28" t="s">
        <v>23</v>
      </c>
      <c r="G27" s="37"/>
    </row>
    <row r="28" spans="1:7" ht="7.9" customHeight="1" x14ac:dyDescent="0.25"/>
    <row r="29" spans="1:7" s="9" customFormat="1" ht="27.95" customHeight="1" x14ac:dyDescent="0.25">
      <c r="A29" s="17"/>
      <c r="B29" s="18" t="s">
        <v>35</v>
      </c>
      <c r="C29" s="19"/>
      <c r="D29" s="19"/>
      <c r="E29" s="38"/>
      <c r="F29" s="18" t="s">
        <v>39</v>
      </c>
      <c r="G29" s="38"/>
    </row>
    <row r="30" spans="1:7" s="9" customFormat="1" ht="27.95" customHeight="1" x14ac:dyDescent="0.25">
      <c r="B30" s="21" t="s">
        <v>20</v>
      </c>
      <c r="C30" s="22"/>
      <c r="D30" s="22"/>
      <c r="E30" s="35"/>
      <c r="F30" s="23" t="s">
        <v>20</v>
      </c>
      <c r="G30" s="35"/>
    </row>
    <row r="31" spans="1:7" s="9" customFormat="1" ht="27.95" customHeight="1" x14ac:dyDescent="0.25">
      <c r="B31" s="24" t="s">
        <v>21</v>
      </c>
      <c r="C31" s="25"/>
      <c r="D31" s="25"/>
      <c r="E31" s="36"/>
      <c r="F31" s="26" t="s">
        <v>21</v>
      </c>
      <c r="G31" s="36"/>
    </row>
    <row r="32" spans="1:7" s="9" customFormat="1" ht="27.95" customHeight="1" x14ac:dyDescent="0.25">
      <c r="B32" s="24" t="s">
        <v>22</v>
      </c>
      <c r="C32" s="25"/>
      <c r="D32" s="25"/>
      <c r="E32" s="36"/>
      <c r="F32" s="26" t="s">
        <v>22</v>
      </c>
      <c r="G32" s="36"/>
    </row>
    <row r="33" spans="1:7" s="9" customFormat="1" ht="27.95" customHeight="1" x14ac:dyDescent="0.25">
      <c r="B33" s="24" t="s">
        <v>23</v>
      </c>
      <c r="C33" s="25"/>
      <c r="D33" s="25"/>
      <c r="E33" s="37"/>
      <c r="F33" s="28" t="s">
        <v>23</v>
      </c>
      <c r="G33" s="37"/>
    </row>
    <row r="34" spans="1:7" s="8" customFormat="1" ht="12" customHeight="1" x14ac:dyDescent="0.25">
      <c r="A34" s="9"/>
      <c r="B34" s="9"/>
      <c r="C34" s="9"/>
      <c r="D34" s="9"/>
      <c r="E34" s="9"/>
      <c r="F34" s="9"/>
      <c r="G34" s="9"/>
    </row>
    <row r="35" spans="1:7" s="8" customFormat="1" ht="27.95" customHeight="1" x14ac:dyDescent="0.25">
      <c r="A35" s="9"/>
      <c r="B35" s="29"/>
      <c r="C35" s="30"/>
      <c r="D35" s="30"/>
      <c r="E35" s="31"/>
      <c r="F35" s="39" t="str">
        <f ca="1">IF(抽選会用!$P$27=0,"","参加： "&amp;抽選会用!P27&amp;"チーム")</f>
        <v/>
      </c>
      <c r="G35" s="39" t="str">
        <f ca="1">IF(抽選会用!$P$27=0,"","小計： "&amp;TEXT(ref_集計!$B$3*抽選会用!$P$27,"#,###円"))</f>
        <v/>
      </c>
    </row>
    <row r="36" spans="1:7" s="8" customFormat="1" ht="27.95" customHeight="1" x14ac:dyDescent="0.25">
      <c r="A36" s="9"/>
      <c r="B36" s="76" t="s">
        <v>44</v>
      </c>
      <c r="C36" s="33"/>
      <c r="D36" s="33"/>
      <c r="E36" s="34">
        <f>ref_集計!$B$3</f>
        <v>3000</v>
      </c>
      <c r="F36" s="2" t="str">
        <f ca="1">IF(ref_集計!$B$6=0,"","参加 "&amp;ref_集計!$B$6&amp;"チーム")</f>
        <v/>
      </c>
      <c r="G36" s="32" t="str">
        <f ca="1">IF(ref_集計!$B$6=0,"","参加費 合計："&amp;TEXT(ref_集計!$D$6,"#,###円"))</f>
        <v/>
      </c>
    </row>
    <row r="37" spans="1:7" x14ac:dyDescent="0.25"/>
  </sheetData>
  <sheetProtection sheet="1" objects="1" scenarios="1"/>
  <mergeCells count="2">
    <mergeCell ref="A3:C4"/>
    <mergeCell ref="B9:G9"/>
  </mergeCells>
  <phoneticPr fontId="3"/>
  <dataValidations count="1">
    <dataValidation imeMode="off" allowBlank="1" showInputMessage="1" showErrorMessage="1" sqref="E5:E6" xr:uid="{192F69BB-E395-4789-87C4-2C7824B04070}"/>
  </dataValidations>
  <hyperlinks>
    <hyperlink ref="E5" r:id="rId1" display="sdfads@sadf" xr:uid="{4150CAB4-3303-4C64-ADA7-6D15630F45FB}"/>
  </hyperlinks>
  <printOptions horizontalCentered="1"/>
  <pageMargins left="0.19685039370078741" right="0.19685039370078741" top="0.39370078740157483" bottom="0.39370078740157483" header="0" footer="0"/>
  <pageSetup paperSize="9" scale="8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8571B-A772-43F1-8E57-DBAC76FCF288}">
  <sheetPr codeName="Sheet5"/>
  <dimension ref="A1:D6"/>
  <sheetViews>
    <sheetView showGridLines="0" workbookViewId="0">
      <selection activeCell="D6" sqref="D6"/>
    </sheetView>
  </sheetViews>
  <sheetFormatPr defaultColWidth="9.140625" defaultRowHeight="17.25" customHeight="1" x14ac:dyDescent="0.25"/>
  <cols>
    <col min="1" max="1" width="21.28515625" style="1" customWidth="1"/>
    <col min="2" max="4" width="18.7109375" style="1" customWidth="1"/>
    <col min="5" max="16384" width="9.140625" style="1"/>
  </cols>
  <sheetData>
    <row r="1" spans="1:4" ht="17.25" customHeight="1" x14ac:dyDescent="0.25">
      <c r="A1" s="41" t="s">
        <v>24</v>
      </c>
      <c r="B1" s="45" t="s">
        <v>1</v>
      </c>
      <c r="C1" s="45"/>
      <c r="D1" s="45"/>
    </row>
    <row r="2" spans="1:4" ht="17.25" customHeight="1" x14ac:dyDescent="0.25">
      <c r="A2" s="41" t="s">
        <v>25</v>
      </c>
      <c r="B2" s="46">
        <v>46204</v>
      </c>
    </row>
    <row r="3" spans="1:4" ht="17.25" customHeight="1" x14ac:dyDescent="0.25">
      <c r="A3" s="41" t="s">
        <v>2</v>
      </c>
      <c r="B3" s="43">
        <v>3000</v>
      </c>
      <c r="C3" s="42" t="s">
        <v>3</v>
      </c>
    </row>
    <row r="4" spans="1:4" ht="17.25" customHeight="1" x14ac:dyDescent="0.25">
      <c r="A4" s="42"/>
      <c r="B4" s="42"/>
    </row>
    <row r="5" spans="1:4" ht="17.25" customHeight="1" x14ac:dyDescent="0.25">
      <c r="A5" s="2" t="s">
        <v>7</v>
      </c>
      <c r="B5" s="2" t="s">
        <v>5</v>
      </c>
      <c r="C5" s="2" t="s">
        <v>6</v>
      </c>
      <c r="D5" s="2" t="s">
        <v>4</v>
      </c>
    </row>
    <row r="6" spans="1:4" ht="17.25" customHeight="1" x14ac:dyDescent="0.25">
      <c r="A6" s="1" t="str">
        <f>IF(申込書1枚目!E4="","",申込書1枚目!E4)</f>
        <v/>
      </c>
      <c r="B6" s="3">
        <f ca="1">抽選会用!$P$2</f>
        <v>0</v>
      </c>
      <c r="C6" s="4">
        <f ca="1">抽選会用!$Q$2</f>
        <v>0</v>
      </c>
      <c r="D6" s="44">
        <f ca="1">$B$3*$B$6</f>
        <v>0</v>
      </c>
    </row>
  </sheetData>
  <phoneticPr fontId="3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1B38C-6BCA-41FB-852B-E209248482B0}">
  <sheetPr codeName="Sheet6"/>
  <dimension ref="A1:S34"/>
  <sheetViews>
    <sheetView workbookViewId="0">
      <pane ySplit="2" topLeftCell="A3" activePane="bottomLeft" state="frozenSplit"/>
      <selection pane="bottomLeft" activeCell="E3" sqref="E3"/>
    </sheetView>
  </sheetViews>
  <sheetFormatPr defaultColWidth="8.85546875" defaultRowHeight="17.45" customHeight="1" outlineLevelCol="1" x14ac:dyDescent="0.25"/>
  <cols>
    <col min="1" max="1" width="13" style="1" hidden="1" customWidth="1" outlineLevel="1"/>
    <col min="2" max="3" width="7.5703125" style="5" hidden="1" customWidth="1" outlineLevel="1"/>
    <col min="4" max="4" width="8.140625" style="5" hidden="1" customWidth="1" outlineLevel="1"/>
    <col min="5" max="5" width="16.5703125" style="1" customWidth="1" collapsed="1"/>
    <col min="6" max="10" width="23.5703125" style="1" customWidth="1"/>
    <col min="11" max="15" width="8.85546875" style="1" hidden="1" customWidth="1" outlineLevel="1"/>
    <col min="16" max="17" width="8.7109375" style="5" hidden="1" customWidth="1" outlineLevel="1"/>
    <col min="18" max="18" width="0" style="1" hidden="1" customWidth="1" outlineLevel="1"/>
    <col min="19" max="19" width="8.85546875" style="1" collapsed="1"/>
    <col min="20" max="16384" width="8.85546875" style="1"/>
  </cols>
  <sheetData>
    <row r="1" spans="1:18" ht="17.45" customHeight="1" x14ac:dyDescent="0.25">
      <c r="E1" s="50">
        <f ca="1">$P$2</f>
        <v>0</v>
      </c>
      <c r="G1" s="51">
        <f ca="1">$Q$2</f>
        <v>0</v>
      </c>
      <c r="K1" s="1" t="s">
        <v>43</v>
      </c>
    </row>
    <row r="2" spans="1:18" ht="17.45" customHeight="1" x14ac:dyDescent="0.25">
      <c r="A2" s="47" t="s">
        <v>30</v>
      </c>
      <c r="B2" s="47" t="s">
        <v>26</v>
      </c>
      <c r="C2" s="47" t="s">
        <v>26</v>
      </c>
      <c r="D2" s="47" t="s">
        <v>27</v>
      </c>
      <c r="E2" s="48" t="s">
        <v>12</v>
      </c>
      <c r="F2" s="48" t="s">
        <v>13</v>
      </c>
      <c r="G2" s="49">
        <v>1</v>
      </c>
      <c r="H2" s="49">
        <v>2</v>
      </c>
      <c r="I2" s="49">
        <v>3</v>
      </c>
      <c r="J2" s="49">
        <v>4</v>
      </c>
      <c r="K2" s="71" t="s">
        <v>12</v>
      </c>
      <c r="L2" s="71">
        <v>1</v>
      </c>
      <c r="M2" s="71">
        <v>2</v>
      </c>
      <c r="N2" s="71">
        <v>3</v>
      </c>
      <c r="O2" s="71">
        <v>4</v>
      </c>
      <c r="P2" s="71">
        <f ca="1">SUM(P3:P34)</f>
        <v>0</v>
      </c>
      <c r="Q2" s="71">
        <f ca="1">SUM(Q3:Q34)</f>
        <v>0</v>
      </c>
    </row>
    <row r="3" spans="1:18" ht="17.45" customHeight="1" x14ac:dyDescent="0.25">
      <c r="A3" s="74" t="s">
        <v>15</v>
      </c>
      <c r="B3" s="75" t="s">
        <v>14</v>
      </c>
      <c r="C3" s="75" t="s">
        <v>42</v>
      </c>
      <c r="D3" s="75">
        <v>11</v>
      </c>
      <c r="E3" s="1" t="str" cm="1">
        <f t="array" aca="1" ref="E3" ca="1">IF(INDIRECT(A3&amp;"!"&amp;B3&amp;D3)=0,"",INDIRECT(A3&amp;"!"&amp;B3&amp;D3))</f>
        <v/>
      </c>
      <c r="F3" s="1">
        <f>申込書1枚目!$E$4</f>
        <v>0</v>
      </c>
      <c r="G3" s="1" t="str">
        <f ca="1">IF(INDIRECT(A3&amp;"!"&amp;B3&amp;D3+$G$2)="","",INDIRECT(A3&amp;"!"&amp;B3&amp;D3+$G$2))</f>
        <v/>
      </c>
      <c r="H3" s="1" t="str">
        <f ca="1">IF(INDIRECT(A3&amp;"!"&amp;B3&amp;D3+$H$2)="","",INDIRECT(A3&amp;"!"&amp;B3&amp;D3+$H$2))</f>
        <v/>
      </c>
      <c r="I3" s="1" t="str">
        <f ca="1">IF(INDIRECT(A3&amp;"!"&amp;B3&amp;D3+$I$2)="","",INDIRECT(A3&amp;"!"&amp;B3&amp;D3+$I$2))</f>
        <v/>
      </c>
      <c r="J3" s="1" t="str">
        <f ca="1">IF(INDIRECT(A3&amp;"!"&amp;B3&amp;D3+$J$2)="","",INDIRECT(A3&amp;"!"&amp;B3&amp;D3+$J$2))</f>
        <v/>
      </c>
      <c r="K3" s="64">
        <f ca="1">IF(E3&lt;&gt;"",1,0)</f>
        <v>0</v>
      </c>
      <c r="L3" s="65">
        <f ca="1">IF(G3&lt;&gt;"",1,0)</f>
        <v>0</v>
      </c>
      <c r="M3" s="65">
        <f t="shared" ref="M3:O18" ca="1" si="0">IF(H3&lt;&gt;"",1,0)</f>
        <v>0</v>
      </c>
      <c r="N3" s="65">
        <f t="shared" ca="1" si="0"/>
        <v>0</v>
      </c>
      <c r="O3" s="66">
        <f t="shared" ca="1" si="0"/>
        <v>0</v>
      </c>
      <c r="P3" s="72">
        <f ca="1">SUM(K3:K10)</f>
        <v>0</v>
      </c>
      <c r="Q3" s="73">
        <f ca="1">SUM(L3:O10)</f>
        <v>0</v>
      </c>
      <c r="R3" s="1" t="str">
        <f>A3</f>
        <v>申込書1枚目</v>
      </c>
    </row>
    <row r="4" spans="1:18" ht="17.45" customHeight="1" x14ac:dyDescent="0.25">
      <c r="A4" s="74" t="s">
        <v>15</v>
      </c>
      <c r="B4" s="75" t="s">
        <v>14</v>
      </c>
      <c r="C4" s="75" t="s">
        <v>41</v>
      </c>
      <c r="D4" s="75">
        <v>17</v>
      </c>
      <c r="E4" s="1" t="str" cm="1">
        <f t="array" aca="1" ref="E4" ca="1">IF(INDIRECT(A4&amp;"!"&amp;B4&amp;D4)=0,"",INDIRECT(A4&amp;"!"&amp;B4&amp;D4))</f>
        <v/>
      </c>
      <c r="F4" s="1">
        <f>申込書1枚目!$E$4</f>
        <v>0</v>
      </c>
      <c r="G4" s="1" t="str">
        <f t="shared" ref="G4:G34" ca="1" si="1">IF(INDIRECT(A4&amp;"!"&amp;B4&amp;D4+$G$2)="","",INDIRECT(A4&amp;"!"&amp;B4&amp;D4+$G$2))</f>
        <v/>
      </c>
      <c r="H4" s="1" t="str">
        <f t="shared" ref="H4:H34" ca="1" si="2">IF(INDIRECT(A4&amp;"!"&amp;B4&amp;D4+$H$2)="","",INDIRECT(A4&amp;"!"&amp;B4&amp;D4+$H$2))</f>
        <v/>
      </c>
      <c r="I4" s="1" t="str">
        <f t="shared" ref="I4:I34" ca="1" si="3">IF(INDIRECT(A4&amp;"!"&amp;B4&amp;D4+$I$2)="","",INDIRECT(A4&amp;"!"&amp;B4&amp;D4+$I$2))</f>
        <v/>
      </c>
      <c r="J4" s="1" t="str">
        <f t="shared" ref="J4:J34" ca="1" si="4">IF(INDIRECT(A4&amp;"!"&amp;B4&amp;D4+$J$2)="","",INDIRECT(A4&amp;"!"&amp;B4&amp;D4+$J$2))</f>
        <v/>
      </c>
      <c r="K4" s="67">
        <f t="shared" ref="K4:K34" ca="1" si="5">IF(E4&lt;&gt;"",1,0)</f>
        <v>0</v>
      </c>
      <c r="L4" s="1">
        <f t="shared" ref="L4:L34" ca="1" si="6">IF(G4&lt;&gt;"",1,0)</f>
        <v>0</v>
      </c>
      <c r="M4" s="1">
        <f t="shared" ca="1" si="0"/>
        <v>0</v>
      </c>
      <c r="N4" s="1">
        <f t="shared" ca="1" si="0"/>
        <v>0</v>
      </c>
      <c r="O4" s="68">
        <f t="shared" ca="1" si="0"/>
        <v>0</v>
      </c>
    </row>
    <row r="5" spans="1:18" ht="17.45" customHeight="1" x14ac:dyDescent="0.25">
      <c r="A5" s="74" t="s">
        <v>15</v>
      </c>
      <c r="B5" s="75" t="s">
        <v>14</v>
      </c>
      <c r="C5" s="75" t="s">
        <v>41</v>
      </c>
      <c r="D5" s="75">
        <v>23</v>
      </c>
      <c r="E5" s="1" t="str" cm="1">
        <f t="array" aca="1" ref="E5" ca="1">IF(INDIRECT(A5&amp;"!"&amp;B5&amp;D5)=0,"",INDIRECT(A5&amp;"!"&amp;B5&amp;D5))</f>
        <v/>
      </c>
      <c r="F5" s="1">
        <f>申込書1枚目!$E$4</f>
        <v>0</v>
      </c>
      <c r="G5" s="1" t="str">
        <f t="shared" ca="1" si="1"/>
        <v/>
      </c>
      <c r="H5" s="1" t="str">
        <f t="shared" ca="1" si="2"/>
        <v/>
      </c>
      <c r="I5" s="1" t="str">
        <f t="shared" ca="1" si="3"/>
        <v/>
      </c>
      <c r="J5" s="1" t="str">
        <f t="shared" ca="1" si="4"/>
        <v/>
      </c>
      <c r="K5" s="67">
        <f t="shared" ca="1" si="5"/>
        <v>0</v>
      </c>
      <c r="L5" s="1">
        <f t="shared" ca="1" si="6"/>
        <v>0</v>
      </c>
      <c r="M5" s="1">
        <f t="shared" ca="1" si="0"/>
        <v>0</v>
      </c>
      <c r="N5" s="1">
        <f t="shared" ca="1" si="0"/>
        <v>0</v>
      </c>
      <c r="O5" s="68">
        <f t="shared" ca="1" si="0"/>
        <v>0</v>
      </c>
    </row>
    <row r="6" spans="1:18" ht="17.45" customHeight="1" x14ac:dyDescent="0.25">
      <c r="A6" s="74" t="s">
        <v>15</v>
      </c>
      <c r="B6" s="75" t="s">
        <v>14</v>
      </c>
      <c r="C6" s="75" t="s">
        <v>41</v>
      </c>
      <c r="D6" s="75">
        <v>29</v>
      </c>
      <c r="E6" s="52" t="str" cm="1">
        <f t="array" aca="1" ref="E6" ca="1">IF(INDIRECT(A6&amp;"!"&amp;B6&amp;D6)=0,"",INDIRECT(A6&amp;"!"&amp;B6&amp;D6))</f>
        <v/>
      </c>
      <c r="F6" s="52">
        <f>申込書1枚目!$E$4</f>
        <v>0</v>
      </c>
      <c r="G6" s="52" t="str">
        <f t="shared" ca="1" si="1"/>
        <v/>
      </c>
      <c r="H6" s="52" t="str">
        <f t="shared" ca="1" si="2"/>
        <v/>
      </c>
      <c r="I6" s="52" t="str">
        <f t="shared" ca="1" si="3"/>
        <v/>
      </c>
      <c r="J6" s="52" t="str">
        <f t="shared" ca="1" si="4"/>
        <v/>
      </c>
      <c r="K6" s="69">
        <f t="shared" ca="1" si="5"/>
        <v>0</v>
      </c>
      <c r="L6" s="52">
        <f t="shared" ca="1" si="6"/>
        <v>0</v>
      </c>
      <c r="M6" s="52">
        <f t="shared" ca="1" si="0"/>
        <v>0</v>
      </c>
      <c r="N6" s="52">
        <f t="shared" ca="1" si="0"/>
        <v>0</v>
      </c>
      <c r="O6" s="70">
        <f t="shared" ca="1" si="0"/>
        <v>0</v>
      </c>
    </row>
    <row r="7" spans="1:18" ht="17.45" customHeight="1" x14ac:dyDescent="0.25">
      <c r="A7" s="74" t="s">
        <v>15</v>
      </c>
      <c r="B7" s="75" t="s">
        <v>41</v>
      </c>
      <c r="C7" s="75" t="s">
        <v>17</v>
      </c>
      <c r="D7" s="75">
        <v>11</v>
      </c>
      <c r="E7" s="1" t="str" cm="1">
        <f t="array" aca="1" ref="E7" ca="1">IF(INDIRECT(A7&amp;"!"&amp;B7&amp;D7)=0,"",INDIRECT(A7&amp;"!"&amp;B7&amp;D7))</f>
        <v/>
      </c>
      <c r="F7" s="1">
        <f>申込書1枚目!$E$4</f>
        <v>0</v>
      </c>
      <c r="G7" s="1" t="str">
        <f t="shared" ca="1" si="1"/>
        <v/>
      </c>
      <c r="H7" s="1" t="str">
        <f t="shared" ca="1" si="2"/>
        <v/>
      </c>
      <c r="I7" s="1" t="str">
        <f t="shared" ca="1" si="3"/>
        <v/>
      </c>
      <c r="J7" s="1" t="str">
        <f t="shared" ca="1" si="4"/>
        <v/>
      </c>
      <c r="K7" s="67">
        <f t="shared" ca="1" si="5"/>
        <v>0</v>
      </c>
      <c r="L7" s="1">
        <f t="shared" ca="1" si="6"/>
        <v>0</v>
      </c>
      <c r="M7" s="1">
        <f t="shared" ca="1" si="0"/>
        <v>0</v>
      </c>
      <c r="N7" s="1">
        <f t="shared" ca="1" si="0"/>
        <v>0</v>
      </c>
      <c r="O7" s="68">
        <f t="shared" ca="1" si="0"/>
        <v>0</v>
      </c>
    </row>
    <row r="8" spans="1:18" ht="17.45" customHeight="1" x14ac:dyDescent="0.25">
      <c r="A8" s="74" t="s">
        <v>15</v>
      </c>
      <c r="B8" s="75" t="s">
        <v>41</v>
      </c>
      <c r="C8" s="75" t="s">
        <v>17</v>
      </c>
      <c r="D8" s="75">
        <v>17</v>
      </c>
      <c r="E8" s="1" t="str" cm="1">
        <f t="array" aca="1" ref="E8" ca="1">IF(INDIRECT(A8&amp;"!"&amp;B8&amp;D8)=0,"",INDIRECT(A8&amp;"!"&amp;B8&amp;D8))</f>
        <v/>
      </c>
      <c r="F8" s="1">
        <f>申込書1枚目!$E$4</f>
        <v>0</v>
      </c>
      <c r="G8" s="1" t="str">
        <f t="shared" ca="1" si="1"/>
        <v/>
      </c>
      <c r="H8" s="1" t="str">
        <f t="shared" ca="1" si="2"/>
        <v/>
      </c>
      <c r="I8" s="1" t="str">
        <f t="shared" ca="1" si="3"/>
        <v/>
      </c>
      <c r="J8" s="1" t="str">
        <f t="shared" ca="1" si="4"/>
        <v/>
      </c>
      <c r="K8" s="67">
        <f t="shared" ca="1" si="5"/>
        <v>0</v>
      </c>
      <c r="L8" s="1">
        <f t="shared" ca="1" si="6"/>
        <v>0</v>
      </c>
      <c r="M8" s="1">
        <f t="shared" ca="1" si="0"/>
        <v>0</v>
      </c>
      <c r="N8" s="1">
        <f t="shared" ca="1" si="0"/>
        <v>0</v>
      </c>
      <c r="O8" s="68">
        <f t="shared" ca="1" si="0"/>
        <v>0</v>
      </c>
    </row>
    <row r="9" spans="1:18" ht="17.45" customHeight="1" x14ac:dyDescent="0.25">
      <c r="A9" s="74" t="s">
        <v>15</v>
      </c>
      <c r="B9" s="75" t="s">
        <v>41</v>
      </c>
      <c r="C9" s="75" t="s">
        <v>17</v>
      </c>
      <c r="D9" s="75">
        <v>23</v>
      </c>
      <c r="E9" s="1" t="str" cm="1">
        <f t="array" aca="1" ref="E9" ca="1">IF(INDIRECT(A9&amp;"!"&amp;B9&amp;D9)=0,"",INDIRECT(A9&amp;"!"&amp;B9&amp;D9))</f>
        <v/>
      </c>
      <c r="F9" s="1">
        <f>申込書1枚目!$E$4</f>
        <v>0</v>
      </c>
      <c r="G9" s="1" t="str">
        <f t="shared" ca="1" si="1"/>
        <v/>
      </c>
      <c r="H9" s="1" t="str">
        <f t="shared" ca="1" si="2"/>
        <v/>
      </c>
      <c r="I9" s="1" t="str">
        <f t="shared" ca="1" si="3"/>
        <v/>
      </c>
      <c r="J9" s="1" t="str">
        <f t="shared" ca="1" si="4"/>
        <v/>
      </c>
      <c r="K9" s="67">
        <f t="shared" ca="1" si="5"/>
        <v>0</v>
      </c>
      <c r="L9" s="1">
        <f t="shared" ca="1" si="6"/>
        <v>0</v>
      </c>
      <c r="M9" s="1">
        <f t="shared" ca="1" si="0"/>
        <v>0</v>
      </c>
      <c r="N9" s="1">
        <f t="shared" ca="1" si="0"/>
        <v>0</v>
      </c>
      <c r="O9" s="68">
        <f t="shared" ca="1" si="0"/>
        <v>0</v>
      </c>
    </row>
    <row r="10" spans="1:18" ht="17.45" customHeight="1" x14ac:dyDescent="0.25">
      <c r="A10" s="74" t="s">
        <v>15</v>
      </c>
      <c r="B10" s="75" t="s">
        <v>41</v>
      </c>
      <c r="C10" s="75" t="s">
        <v>17</v>
      </c>
      <c r="D10" s="75">
        <v>29</v>
      </c>
      <c r="E10" s="52" t="str" cm="1">
        <f t="array" aca="1" ref="E10" ca="1">IF(INDIRECT(A10&amp;"!"&amp;B10&amp;D10)=0,"",INDIRECT(A10&amp;"!"&amp;B10&amp;D10))</f>
        <v/>
      </c>
      <c r="F10" s="52">
        <f>申込書1枚目!$E$4</f>
        <v>0</v>
      </c>
      <c r="G10" s="52" t="str">
        <f t="shared" ca="1" si="1"/>
        <v/>
      </c>
      <c r="H10" s="52" t="str">
        <f t="shared" ca="1" si="2"/>
        <v/>
      </c>
      <c r="I10" s="52" t="str">
        <f t="shared" ca="1" si="3"/>
        <v/>
      </c>
      <c r="J10" s="52" t="str">
        <f t="shared" ca="1" si="4"/>
        <v/>
      </c>
      <c r="K10" s="69">
        <f t="shared" ca="1" si="5"/>
        <v>0</v>
      </c>
      <c r="L10" s="52">
        <f t="shared" ca="1" si="6"/>
        <v>0</v>
      </c>
      <c r="M10" s="52">
        <f t="shared" ca="1" si="0"/>
        <v>0</v>
      </c>
      <c r="N10" s="52">
        <f t="shared" ca="1" si="0"/>
        <v>0</v>
      </c>
      <c r="O10" s="70">
        <f t="shared" ca="1" si="0"/>
        <v>0</v>
      </c>
    </row>
    <row r="11" spans="1:18" ht="17.45" customHeight="1" x14ac:dyDescent="0.25">
      <c r="A11" s="74" t="s">
        <v>16</v>
      </c>
      <c r="B11" s="75" t="s">
        <v>14</v>
      </c>
      <c r="C11" s="75" t="s">
        <v>41</v>
      </c>
      <c r="D11" s="75">
        <v>11</v>
      </c>
      <c r="E11" s="1" t="str" cm="1">
        <f t="array" aca="1" ref="E11" ca="1">IF(INDIRECT(A11&amp;"!"&amp;B11&amp;D11)=0,"",INDIRECT(A11&amp;"!"&amp;B11&amp;D11))</f>
        <v/>
      </c>
      <c r="F11" s="1">
        <f>申込書1枚目!$E$4</f>
        <v>0</v>
      </c>
      <c r="G11" s="1" t="str">
        <f t="shared" ca="1" si="1"/>
        <v/>
      </c>
      <c r="H11" s="1" t="str">
        <f t="shared" ca="1" si="2"/>
        <v/>
      </c>
      <c r="I11" s="1" t="str">
        <f t="shared" ca="1" si="3"/>
        <v/>
      </c>
      <c r="J11" s="1" t="str">
        <f t="shared" ca="1" si="4"/>
        <v/>
      </c>
      <c r="K11" s="64">
        <f t="shared" ca="1" si="5"/>
        <v>0</v>
      </c>
      <c r="L11" s="65">
        <f t="shared" ca="1" si="6"/>
        <v>0</v>
      </c>
      <c r="M11" s="65">
        <f t="shared" ca="1" si="0"/>
        <v>0</v>
      </c>
      <c r="N11" s="65">
        <f t="shared" ca="1" si="0"/>
        <v>0</v>
      </c>
      <c r="O11" s="66">
        <f t="shared" ca="1" si="0"/>
        <v>0</v>
      </c>
      <c r="P11" s="72">
        <f ca="1">SUM(K11:K18)</f>
        <v>0</v>
      </c>
      <c r="Q11" s="73">
        <f ca="1">SUM(L11:O18)</f>
        <v>0</v>
      </c>
      <c r="R11" s="1" t="str">
        <f>A11</f>
        <v>申込書2枚目</v>
      </c>
    </row>
    <row r="12" spans="1:18" ht="17.45" customHeight="1" x14ac:dyDescent="0.25">
      <c r="A12" s="74" t="s">
        <v>16</v>
      </c>
      <c r="B12" s="75" t="s">
        <v>14</v>
      </c>
      <c r="C12" s="75" t="s">
        <v>41</v>
      </c>
      <c r="D12" s="75">
        <v>17</v>
      </c>
      <c r="E12" s="1" t="str" cm="1">
        <f t="array" aca="1" ref="E12" ca="1">IF(INDIRECT(A12&amp;"!"&amp;B12&amp;D12)=0,"",INDIRECT(A12&amp;"!"&amp;B12&amp;D12))</f>
        <v/>
      </c>
      <c r="F12" s="1">
        <f>申込書1枚目!$E$4</f>
        <v>0</v>
      </c>
      <c r="G12" s="1" t="str">
        <f t="shared" ca="1" si="1"/>
        <v/>
      </c>
      <c r="H12" s="1" t="str">
        <f t="shared" ca="1" si="2"/>
        <v/>
      </c>
      <c r="I12" s="1" t="str">
        <f t="shared" ca="1" si="3"/>
        <v/>
      </c>
      <c r="J12" s="1" t="str">
        <f t="shared" ca="1" si="4"/>
        <v/>
      </c>
      <c r="K12" s="67">
        <f t="shared" ca="1" si="5"/>
        <v>0</v>
      </c>
      <c r="L12" s="1">
        <f t="shared" ca="1" si="6"/>
        <v>0</v>
      </c>
      <c r="M12" s="1">
        <f t="shared" ca="1" si="0"/>
        <v>0</v>
      </c>
      <c r="N12" s="1">
        <f t="shared" ca="1" si="0"/>
        <v>0</v>
      </c>
      <c r="O12" s="68">
        <f t="shared" ca="1" si="0"/>
        <v>0</v>
      </c>
    </row>
    <row r="13" spans="1:18" ht="17.45" customHeight="1" x14ac:dyDescent="0.25">
      <c r="A13" s="74" t="s">
        <v>16</v>
      </c>
      <c r="B13" s="75" t="s">
        <v>14</v>
      </c>
      <c r="C13" s="75" t="s">
        <v>41</v>
      </c>
      <c r="D13" s="75">
        <v>23</v>
      </c>
      <c r="E13" s="1" t="str" cm="1">
        <f t="array" aca="1" ref="E13" ca="1">IF(INDIRECT(A13&amp;"!"&amp;B13&amp;D13)=0,"",INDIRECT(A13&amp;"!"&amp;B13&amp;D13))</f>
        <v/>
      </c>
      <c r="F13" s="1">
        <f>申込書1枚目!$E$4</f>
        <v>0</v>
      </c>
      <c r="G13" s="1" t="str">
        <f t="shared" ca="1" si="1"/>
        <v/>
      </c>
      <c r="H13" s="1" t="str">
        <f t="shared" ca="1" si="2"/>
        <v/>
      </c>
      <c r="I13" s="1" t="str">
        <f t="shared" ca="1" si="3"/>
        <v/>
      </c>
      <c r="J13" s="1" t="str">
        <f t="shared" ca="1" si="4"/>
        <v/>
      </c>
      <c r="K13" s="67">
        <f t="shared" ca="1" si="5"/>
        <v>0</v>
      </c>
      <c r="L13" s="1">
        <f t="shared" ca="1" si="6"/>
        <v>0</v>
      </c>
      <c r="M13" s="1">
        <f t="shared" ca="1" si="0"/>
        <v>0</v>
      </c>
      <c r="N13" s="1">
        <f t="shared" ca="1" si="0"/>
        <v>0</v>
      </c>
      <c r="O13" s="68">
        <f t="shared" ca="1" si="0"/>
        <v>0</v>
      </c>
    </row>
    <row r="14" spans="1:18" ht="17.45" customHeight="1" x14ac:dyDescent="0.25">
      <c r="A14" s="74" t="s">
        <v>16</v>
      </c>
      <c r="B14" s="75" t="s">
        <v>14</v>
      </c>
      <c r="C14" s="75" t="s">
        <v>41</v>
      </c>
      <c r="D14" s="75">
        <v>29</v>
      </c>
      <c r="E14" s="52" t="str" cm="1">
        <f t="array" aca="1" ref="E14" ca="1">IF(INDIRECT(A14&amp;"!"&amp;B14&amp;D14)=0,"",INDIRECT(A14&amp;"!"&amp;B14&amp;D14))</f>
        <v/>
      </c>
      <c r="F14" s="52">
        <f>申込書1枚目!$E$4</f>
        <v>0</v>
      </c>
      <c r="G14" s="52" t="str">
        <f t="shared" ca="1" si="1"/>
        <v/>
      </c>
      <c r="H14" s="52" t="str">
        <f t="shared" ca="1" si="2"/>
        <v/>
      </c>
      <c r="I14" s="52" t="str">
        <f t="shared" ca="1" si="3"/>
        <v/>
      </c>
      <c r="J14" s="52" t="str">
        <f t="shared" ca="1" si="4"/>
        <v/>
      </c>
      <c r="K14" s="69">
        <f t="shared" ca="1" si="5"/>
        <v>0</v>
      </c>
      <c r="L14" s="52">
        <f t="shared" ca="1" si="6"/>
        <v>0</v>
      </c>
      <c r="M14" s="52">
        <f t="shared" ca="1" si="0"/>
        <v>0</v>
      </c>
      <c r="N14" s="52">
        <f t="shared" ca="1" si="0"/>
        <v>0</v>
      </c>
      <c r="O14" s="70">
        <f t="shared" ca="1" si="0"/>
        <v>0</v>
      </c>
    </row>
    <row r="15" spans="1:18" ht="17.45" customHeight="1" x14ac:dyDescent="0.25">
      <c r="A15" s="74" t="s">
        <v>16</v>
      </c>
      <c r="B15" s="75" t="s">
        <v>41</v>
      </c>
      <c r="C15" s="75" t="s">
        <v>17</v>
      </c>
      <c r="D15" s="75">
        <v>11</v>
      </c>
      <c r="E15" s="1" t="str" cm="1">
        <f t="array" aca="1" ref="E15" ca="1">IF(INDIRECT(A15&amp;"!"&amp;B15&amp;D15)=0,"",INDIRECT(A15&amp;"!"&amp;B15&amp;D15))</f>
        <v/>
      </c>
      <c r="F15" s="1">
        <f>申込書1枚目!$E$4</f>
        <v>0</v>
      </c>
      <c r="G15" s="1" t="str">
        <f t="shared" ca="1" si="1"/>
        <v/>
      </c>
      <c r="H15" s="1" t="str">
        <f t="shared" ca="1" si="2"/>
        <v/>
      </c>
      <c r="I15" s="1" t="str">
        <f t="shared" ca="1" si="3"/>
        <v/>
      </c>
      <c r="J15" s="1" t="str">
        <f t="shared" ca="1" si="4"/>
        <v/>
      </c>
      <c r="K15" s="67">
        <f t="shared" ca="1" si="5"/>
        <v>0</v>
      </c>
      <c r="L15" s="1">
        <f t="shared" ca="1" si="6"/>
        <v>0</v>
      </c>
      <c r="M15" s="1">
        <f t="shared" ca="1" si="0"/>
        <v>0</v>
      </c>
      <c r="N15" s="1">
        <f t="shared" ca="1" si="0"/>
        <v>0</v>
      </c>
      <c r="O15" s="68">
        <f t="shared" ca="1" si="0"/>
        <v>0</v>
      </c>
    </row>
    <row r="16" spans="1:18" ht="17.45" customHeight="1" x14ac:dyDescent="0.25">
      <c r="A16" s="74" t="s">
        <v>16</v>
      </c>
      <c r="B16" s="75" t="s">
        <v>41</v>
      </c>
      <c r="C16" s="75" t="s">
        <v>17</v>
      </c>
      <c r="D16" s="75">
        <v>17</v>
      </c>
      <c r="E16" s="1" t="str" cm="1">
        <f t="array" aca="1" ref="E16" ca="1">IF(INDIRECT(A16&amp;"!"&amp;B16&amp;D16)=0,"",INDIRECT(A16&amp;"!"&amp;B16&amp;D16))</f>
        <v/>
      </c>
      <c r="F16" s="1">
        <f>申込書1枚目!$E$4</f>
        <v>0</v>
      </c>
      <c r="G16" s="1" t="str">
        <f t="shared" ca="1" si="1"/>
        <v/>
      </c>
      <c r="H16" s="1" t="str">
        <f t="shared" ca="1" si="2"/>
        <v/>
      </c>
      <c r="I16" s="1" t="str">
        <f t="shared" ca="1" si="3"/>
        <v/>
      </c>
      <c r="J16" s="1" t="str">
        <f t="shared" ca="1" si="4"/>
        <v/>
      </c>
      <c r="K16" s="67">
        <f t="shared" ca="1" si="5"/>
        <v>0</v>
      </c>
      <c r="L16" s="1">
        <f t="shared" ca="1" si="6"/>
        <v>0</v>
      </c>
      <c r="M16" s="1">
        <f t="shared" ca="1" si="0"/>
        <v>0</v>
      </c>
      <c r="N16" s="1">
        <f t="shared" ca="1" si="0"/>
        <v>0</v>
      </c>
      <c r="O16" s="68">
        <f t="shared" ca="1" si="0"/>
        <v>0</v>
      </c>
    </row>
    <row r="17" spans="1:18" ht="17.45" customHeight="1" x14ac:dyDescent="0.25">
      <c r="A17" s="74" t="s">
        <v>16</v>
      </c>
      <c r="B17" s="75" t="s">
        <v>41</v>
      </c>
      <c r="C17" s="75" t="s">
        <v>17</v>
      </c>
      <c r="D17" s="75">
        <v>23</v>
      </c>
      <c r="E17" s="1" t="str" cm="1">
        <f t="array" aca="1" ref="E17" ca="1">IF(INDIRECT(A17&amp;"!"&amp;B17&amp;D17)=0,"",INDIRECT(A17&amp;"!"&amp;B17&amp;D17))</f>
        <v/>
      </c>
      <c r="F17" s="1">
        <f>申込書1枚目!$E$4</f>
        <v>0</v>
      </c>
      <c r="G17" s="1" t="str">
        <f t="shared" ca="1" si="1"/>
        <v/>
      </c>
      <c r="H17" s="1" t="str">
        <f t="shared" ca="1" si="2"/>
        <v/>
      </c>
      <c r="I17" s="1" t="str">
        <f t="shared" ca="1" si="3"/>
        <v/>
      </c>
      <c r="J17" s="1" t="str">
        <f t="shared" ca="1" si="4"/>
        <v/>
      </c>
      <c r="K17" s="67">
        <f t="shared" ca="1" si="5"/>
        <v>0</v>
      </c>
      <c r="L17" s="1">
        <f t="shared" ca="1" si="6"/>
        <v>0</v>
      </c>
      <c r="M17" s="1">
        <f t="shared" ca="1" si="0"/>
        <v>0</v>
      </c>
      <c r="N17" s="1">
        <f t="shared" ca="1" si="0"/>
        <v>0</v>
      </c>
      <c r="O17" s="68">
        <f t="shared" ca="1" si="0"/>
        <v>0</v>
      </c>
    </row>
    <row r="18" spans="1:18" ht="17.45" customHeight="1" x14ac:dyDescent="0.25">
      <c r="A18" s="74" t="s">
        <v>16</v>
      </c>
      <c r="B18" s="75" t="s">
        <v>41</v>
      </c>
      <c r="C18" s="75" t="s">
        <v>17</v>
      </c>
      <c r="D18" s="75">
        <v>29</v>
      </c>
      <c r="E18" s="52" t="str" cm="1">
        <f t="array" aca="1" ref="E18" ca="1">IF(INDIRECT(A18&amp;"!"&amp;B18&amp;D18)=0,"",INDIRECT(A18&amp;"!"&amp;B18&amp;D18))</f>
        <v/>
      </c>
      <c r="F18" s="52">
        <f>申込書1枚目!$E$4</f>
        <v>0</v>
      </c>
      <c r="G18" s="52" t="str">
        <f t="shared" ca="1" si="1"/>
        <v/>
      </c>
      <c r="H18" s="52" t="str">
        <f t="shared" ca="1" si="2"/>
        <v/>
      </c>
      <c r="I18" s="52" t="str">
        <f t="shared" ca="1" si="3"/>
        <v/>
      </c>
      <c r="J18" s="52" t="str">
        <f t="shared" ca="1" si="4"/>
        <v/>
      </c>
      <c r="K18" s="69">
        <f t="shared" ca="1" si="5"/>
        <v>0</v>
      </c>
      <c r="L18" s="52">
        <f t="shared" ca="1" si="6"/>
        <v>0</v>
      </c>
      <c r="M18" s="52">
        <f t="shared" ca="1" si="0"/>
        <v>0</v>
      </c>
      <c r="N18" s="52">
        <f t="shared" ca="1" si="0"/>
        <v>0</v>
      </c>
      <c r="O18" s="70">
        <f t="shared" ca="1" si="0"/>
        <v>0</v>
      </c>
    </row>
    <row r="19" spans="1:18" ht="17.45" customHeight="1" x14ac:dyDescent="0.25">
      <c r="A19" s="74" t="s">
        <v>28</v>
      </c>
      <c r="B19" s="75" t="s">
        <v>14</v>
      </c>
      <c r="C19" s="75" t="s">
        <v>42</v>
      </c>
      <c r="D19" s="75">
        <v>11</v>
      </c>
      <c r="E19" s="1" t="str" cm="1">
        <f t="array" aca="1" ref="E19" ca="1">IF(INDIRECT(A19&amp;"!"&amp;B19&amp;D19)=0,"",INDIRECT(A19&amp;"!"&amp;B19&amp;D19))</f>
        <v/>
      </c>
      <c r="F19" s="1">
        <f>申込書1枚目!$E$4</f>
        <v>0</v>
      </c>
      <c r="G19" s="1" t="str">
        <f t="shared" ca="1" si="1"/>
        <v/>
      </c>
      <c r="H19" s="1" t="str">
        <f t="shared" ca="1" si="2"/>
        <v/>
      </c>
      <c r="I19" s="1" t="str">
        <f t="shared" ca="1" si="3"/>
        <v/>
      </c>
      <c r="J19" s="1" t="str">
        <f t="shared" ca="1" si="4"/>
        <v/>
      </c>
      <c r="K19" s="64">
        <f t="shared" ca="1" si="5"/>
        <v>0</v>
      </c>
      <c r="L19" s="65">
        <f t="shared" ca="1" si="6"/>
        <v>0</v>
      </c>
      <c r="M19" s="65">
        <f t="shared" ref="M19:M34" ca="1" si="7">IF(H19&lt;&gt;"",1,0)</f>
        <v>0</v>
      </c>
      <c r="N19" s="65">
        <f t="shared" ref="N19:N34" ca="1" si="8">IF(I19&lt;&gt;"",1,0)</f>
        <v>0</v>
      </c>
      <c r="O19" s="66">
        <f t="shared" ref="O19:O34" ca="1" si="9">IF(J19&lt;&gt;"",1,0)</f>
        <v>0</v>
      </c>
      <c r="P19" s="72">
        <f ca="1">SUM(K19:K26)</f>
        <v>0</v>
      </c>
      <c r="Q19" s="73">
        <f ca="1">SUM(L19:O26)</f>
        <v>0</v>
      </c>
      <c r="R19" s="1" t="str">
        <f>A19</f>
        <v>申込書3枚目</v>
      </c>
    </row>
    <row r="20" spans="1:18" ht="17.45" customHeight="1" x14ac:dyDescent="0.25">
      <c r="A20" s="74" t="s">
        <v>28</v>
      </c>
      <c r="B20" s="75" t="s">
        <v>14</v>
      </c>
      <c r="C20" s="75" t="s">
        <v>41</v>
      </c>
      <c r="D20" s="75">
        <v>17</v>
      </c>
      <c r="E20" s="1" t="str" cm="1">
        <f t="array" aca="1" ref="E20" ca="1">IF(INDIRECT(A20&amp;"!"&amp;B20&amp;D20)=0,"",INDIRECT(A20&amp;"!"&amp;B20&amp;D20))</f>
        <v/>
      </c>
      <c r="F20" s="1">
        <f>申込書1枚目!$E$4</f>
        <v>0</v>
      </c>
      <c r="G20" s="1" t="str">
        <f t="shared" ca="1" si="1"/>
        <v/>
      </c>
      <c r="H20" s="1" t="str">
        <f t="shared" ca="1" si="2"/>
        <v/>
      </c>
      <c r="I20" s="1" t="str">
        <f t="shared" ca="1" si="3"/>
        <v/>
      </c>
      <c r="J20" s="1" t="str">
        <f t="shared" ca="1" si="4"/>
        <v/>
      </c>
      <c r="K20" s="67">
        <f t="shared" ca="1" si="5"/>
        <v>0</v>
      </c>
      <c r="L20" s="1">
        <f t="shared" ca="1" si="6"/>
        <v>0</v>
      </c>
      <c r="M20" s="1">
        <f t="shared" ca="1" si="7"/>
        <v>0</v>
      </c>
      <c r="N20" s="1">
        <f t="shared" ca="1" si="8"/>
        <v>0</v>
      </c>
      <c r="O20" s="68">
        <f t="shared" ca="1" si="9"/>
        <v>0</v>
      </c>
    </row>
    <row r="21" spans="1:18" ht="17.45" customHeight="1" x14ac:dyDescent="0.25">
      <c r="A21" s="74" t="s">
        <v>28</v>
      </c>
      <c r="B21" s="75" t="s">
        <v>14</v>
      </c>
      <c r="C21" s="75" t="s">
        <v>41</v>
      </c>
      <c r="D21" s="75">
        <v>23</v>
      </c>
      <c r="E21" s="1" t="str" cm="1">
        <f t="array" aca="1" ref="E21" ca="1">IF(INDIRECT(A21&amp;"!"&amp;B21&amp;D21)=0,"",INDIRECT(A21&amp;"!"&amp;B21&amp;D21))</f>
        <v/>
      </c>
      <c r="F21" s="1">
        <f>申込書1枚目!$E$4</f>
        <v>0</v>
      </c>
      <c r="G21" s="1" t="str">
        <f t="shared" ca="1" si="1"/>
        <v/>
      </c>
      <c r="H21" s="1" t="str">
        <f t="shared" ca="1" si="2"/>
        <v/>
      </c>
      <c r="I21" s="1" t="str">
        <f t="shared" ca="1" si="3"/>
        <v/>
      </c>
      <c r="J21" s="1" t="str">
        <f t="shared" ca="1" si="4"/>
        <v/>
      </c>
      <c r="K21" s="67">
        <f t="shared" ca="1" si="5"/>
        <v>0</v>
      </c>
      <c r="L21" s="1">
        <f t="shared" ca="1" si="6"/>
        <v>0</v>
      </c>
      <c r="M21" s="1">
        <f t="shared" ca="1" si="7"/>
        <v>0</v>
      </c>
      <c r="N21" s="1">
        <f t="shared" ca="1" si="8"/>
        <v>0</v>
      </c>
      <c r="O21" s="68">
        <f t="shared" ca="1" si="9"/>
        <v>0</v>
      </c>
    </row>
    <row r="22" spans="1:18" ht="17.45" customHeight="1" x14ac:dyDescent="0.25">
      <c r="A22" s="74" t="s">
        <v>28</v>
      </c>
      <c r="B22" s="75" t="s">
        <v>14</v>
      </c>
      <c r="C22" s="75" t="s">
        <v>41</v>
      </c>
      <c r="D22" s="75">
        <v>29</v>
      </c>
      <c r="E22" s="52" t="str" cm="1">
        <f t="array" aca="1" ref="E22" ca="1">IF(INDIRECT(A22&amp;"!"&amp;B22&amp;D22)=0,"",INDIRECT(A22&amp;"!"&amp;B22&amp;D22))</f>
        <v/>
      </c>
      <c r="F22" s="52">
        <f>申込書1枚目!$E$4</f>
        <v>0</v>
      </c>
      <c r="G22" s="52" t="str">
        <f t="shared" ca="1" si="1"/>
        <v/>
      </c>
      <c r="H22" s="52" t="str">
        <f t="shared" ca="1" si="2"/>
        <v/>
      </c>
      <c r="I22" s="52" t="str">
        <f t="shared" ca="1" si="3"/>
        <v/>
      </c>
      <c r="J22" s="52" t="str">
        <f t="shared" ca="1" si="4"/>
        <v/>
      </c>
      <c r="K22" s="69">
        <f t="shared" ca="1" si="5"/>
        <v>0</v>
      </c>
      <c r="L22" s="52">
        <f t="shared" ca="1" si="6"/>
        <v>0</v>
      </c>
      <c r="M22" s="52">
        <f t="shared" ca="1" si="7"/>
        <v>0</v>
      </c>
      <c r="N22" s="52">
        <f t="shared" ca="1" si="8"/>
        <v>0</v>
      </c>
      <c r="O22" s="70">
        <f t="shared" ca="1" si="9"/>
        <v>0</v>
      </c>
    </row>
    <row r="23" spans="1:18" ht="17.45" customHeight="1" x14ac:dyDescent="0.25">
      <c r="A23" s="74" t="s">
        <v>28</v>
      </c>
      <c r="B23" s="75" t="s">
        <v>41</v>
      </c>
      <c r="C23" s="75" t="s">
        <v>17</v>
      </c>
      <c r="D23" s="75">
        <v>11</v>
      </c>
      <c r="E23" s="1" t="str" cm="1">
        <f t="array" aca="1" ref="E23" ca="1">IF(INDIRECT(A23&amp;"!"&amp;B23&amp;D23)=0,"",INDIRECT(A23&amp;"!"&amp;B23&amp;D23))</f>
        <v/>
      </c>
      <c r="F23" s="1">
        <f>申込書1枚目!$E$4</f>
        <v>0</v>
      </c>
      <c r="G23" s="1" t="str">
        <f t="shared" ca="1" si="1"/>
        <v/>
      </c>
      <c r="H23" s="1" t="str">
        <f t="shared" ca="1" si="2"/>
        <v/>
      </c>
      <c r="I23" s="1" t="str">
        <f t="shared" ca="1" si="3"/>
        <v/>
      </c>
      <c r="J23" s="1" t="str">
        <f t="shared" ca="1" si="4"/>
        <v/>
      </c>
      <c r="K23" s="67">
        <f t="shared" ca="1" si="5"/>
        <v>0</v>
      </c>
      <c r="L23" s="1">
        <f t="shared" ca="1" si="6"/>
        <v>0</v>
      </c>
      <c r="M23" s="1">
        <f t="shared" ca="1" si="7"/>
        <v>0</v>
      </c>
      <c r="N23" s="1">
        <f t="shared" ca="1" si="8"/>
        <v>0</v>
      </c>
      <c r="O23" s="68">
        <f t="shared" ca="1" si="9"/>
        <v>0</v>
      </c>
    </row>
    <row r="24" spans="1:18" ht="17.45" customHeight="1" x14ac:dyDescent="0.25">
      <c r="A24" s="74" t="s">
        <v>28</v>
      </c>
      <c r="B24" s="75" t="s">
        <v>41</v>
      </c>
      <c r="C24" s="75" t="s">
        <v>17</v>
      </c>
      <c r="D24" s="75">
        <v>17</v>
      </c>
      <c r="E24" s="1" t="str" cm="1">
        <f t="array" aca="1" ref="E24" ca="1">IF(INDIRECT(A24&amp;"!"&amp;B24&amp;D24)=0,"",INDIRECT(A24&amp;"!"&amp;B24&amp;D24))</f>
        <v/>
      </c>
      <c r="F24" s="1">
        <f>申込書1枚目!$E$4</f>
        <v>0</v>
      </c>
      <c r="G24" s="1" t="str">
        <f t="shared" ca="1" si="1"/>
        <v/>
      </c>
      <c r="H24" s="1" t="str">
        <f t="shared" ca="1" si="2"/>
        <v/>
      </c>
      <c r="I24" s="1" t="str">
        <f t="shared" ca="1" si="3"/>
        <v/>
      </c>
      <c r="J24" s="1" t="str">
        <f t="shared" ca="1" si="4"/>
        <v/>
      </c>
      <c r="K24" s="67">
        <f t="shared" ca="1" si="5"/>
        <v>0</v>
      </c>
      <c r="L24" s="1">
        <f t="shared" ca="1" si="6"/>
        <v>0</v>
      </c>
      <c r="M24" s="1">
        <f t="shared" ca="1" si="7"/>
        <v>0</v>
      </c>
      <c r="N24" s="1">
        <f t="shared" ca="1" si="8"/>
        <v>0</v>
      </c>
      <c r="O24" s="68">
        <f t="shared" ca="1" si="9"/>
        <v>0</v>
      </c>
    </row>
    <row r="25" spans="1:18" ht="17.45" customHeight="1" x14ac:dyDescent="0.25">
      <c r="A25" s="74" t="s">
        <v>28</v>
      </c>
      <c r="B25" s="75" t="s">
        <v>41</v>
      </c>
      <c r="C25" s="75" t="s">
        <v>17</v>
      </c>
      <c r="D25" s="75">
        <v>23</v>
      </c>
      <c r="E25" s="1" t="str" cm="1">
        <f t="array" aca="1" ref="E25" ca="1">IF(INDIRECT(A25&amp;"!"&amp;B25&amp;D25)=0,"",INDIRECT(A25&amp;"!"&amp;B25&amp;D25))</f>
        <v/>
      </c>
      <c r="F25" s="1">
        <f>申込書1枚目!$E$4</f>
        <v>0</v>
      </c>
      <c r="G25" s="1" t="str">
        <f t="shared" ca="1" si="1"/>
        <v/>
      </c>
      <c r="H25" s="1" t="str">
        <f t="shared" ca="1" si="2"/>
        <v/>
      </c>
      <c r="I25" s="1" t="str">
        <f t="shared" ca="1" si="3"/>
        <v/>
      </c>
      <c r="J25" s="1" t="str">
        <f t="shared" ca="1" si="4"/>
        <v/>
      </c>
      <c r="K25" s="67">
        <f t="shared" ca="1" si="5"/>
        <v>0</v>
      </c>
      <c r="L25" s="1">
        <f t="shared" ca="1" si="6"/>
        <v>0</v>
      </c>
      <c r="M25" s="1">
        <f t="shared" ca="1" si="7"/>
        <v>0</v>
      </c>
      <c r="N25" s="1">
        <f t="shared" ca="1" si="8"/>
        <v>0</v>
      </c>
      <c r="O25" s="68">
        <f t="shared" ca="1" si="9"/>
        <v>0</v>
      </c>
    </row>
    <row r="26" spans="1:18" ht="17.45" customHeight="1" x14ac:dyDescent="0.25">
      <c r="A26" s="74" t="s">
        <v>28</v>
      </c>
      <c r="B26" s="75" t="s">
        <v>41</v>
      </c>
      <c r="C26" s="75" t="s">
        <v>17</v>
      </c>
      <c r="D26" s="75">
        <v>29</v>
      </c>
      <c r="E26" s="52" t="str" cm="1">
        <f t="array" aca="1" ref="E26" ca="1">IF(INDIRECT(A26&amp;"!"&amp;B26&amp;D26)=0,"",INDIRECT(A26&amp;"!"&amp;B26&amp;D26))</f>
        <v/>
      </c>
      <c r="F26" s="52">
        <f>申込書1枚目!$E$4</f>
        <v>0</v>
      </c>
      <c r="G26" s="52" t="str">
        <f t="shared" ca="1" si="1"/>
        <v/>
      </c>
      <c r="H26" s="52" t="str">
        <f t="shared" ca="1" si="2"/>
        <v/>
      </c>
      <c r="I26" s="52" t="str">
        <f t="shared" ca="1" si="3"/>
        <v/>
      </c>
      <c r="J26" s="52" t="str">
        <f t="shared" ca="1" si="4"/>
        <v/>
      </c>
      <c r="K26" s="69">
        <f t="shared" ca="1" si="5"/>
        <v>0</v>
      </c>
      <c r="L26" s="52">
        <f t="shared" ca="1" si="6"/>
        <v>0</v>
      </c>
      <c r="M26" s="52">
        <f t="shared" ca="1" si="7"/>
        <v>0</v>
      </c>
      <c r="N26" s="52">
        <f t="shared" ca="1" si="8"/>
        <v>0</v>
      </c>
      <c r="O26" s="70">
        <f t="shared" ca="1" si="9"/>
        <v>0</v>
      </c>
    </row>
    <row r="27" spans="1:18" ht="17.45" customHeight="1" x14ac:dyDescent="0.25">
      <c r="A27" s="74" t="s">
        <v>29</v>
      </c>
      <c r="B27" s="75" t="s">
        <v>14</v>
      </c>
      <c r="C27" s="75" t="s">
        <v>41</v>
      </c>
      <c r="D27" s="75">
        <v>11</v>
      </c>
      <c r="E27" s="1" t="str" cm="1">
        <f t="array" aca="1" ref="E27" ca="1">IF(INDIRECT(A27&amp;"!"&amp;B27&amp;D27)=0,"",INDIRECT(A27&amp;"!"&amp;B27&amp;D27))</f>
        <v/>
      </c>
      <c r="F27" s="1">
        <f>申込書1枚目!$E$4</f>
        <v>0</v>
      </c>
      <c r="G27" s="1" t="str">
        <f t="shared" ca="1" si="1"/>
        <v/>
      </c>
      <c r="H27" s="1" t="str">
        <f t="shared" ca="1" si="2"/>
        <v/>
      </c>
      <c r="I27" s="1" t="str">
        <f t="shared" ca="1" si="3"/>
        <v/>
      </c>
      <c r="J27" s="1" t="str">
        <f t="shared" ca="1" si="4"/>
        <v/>
      </c>
      <c r="K27" s="64">
        <f t="shared" ca="1" si="5"/>
        <v>0</v>
      </c>
      <c r="L27" s="65">
        <f t="shared" ca="1" si="6"/>
        <v>0</v>
      </c>
      <c r="M27" s="65">
        <f t="shared" ca="1" si="7"/>
        <v>0</v>
      </c>
      <c r="N27" s="65">
        <f t="shared" ca="1" si="8"/>
        <v>0</v>
      </c>
      <c r="O27" s="66">
        <f t="shared" ca="1" si="9"/>
        <v>0</v>
      </c>
      <c r="P27" s="72">
        <f ca="1">SUM(K27:K34)</f>
        <v>0</v>
      </c>
      <c r="Q27" s="73">
        <f ca="1">SUM(L27:O34)</f>
        <v>0</v>
      </c>
      <c r="R27" s="1" t="str">
        <f>A27</f>
        <v>申込書4枚目</v>
      </c>
    </row>
    <row r="28" spans="1:18" ht="17.45" customHeight="1" x14ac:dyDescent="0.25">
      <c r="A28" s="74" t="s">
        <v>29</v>
      </c>
      <c r="B28" s="75" t="s">
        <v>14</v>
      </c>
      <c r="C28" s="75" t="s">
        <v>41</v>
      </c>
      <c r="D28" s="75">
        <v>17</v>
      </c>
      <c r="E28" s="1" t="str" cm="1">
        <f t="array" aca="1" ref="E28" ca="1">IF(INDIRECT(A28&amp;"!"&amp;B28&amp;D28)=0,"",INDIRECT(A28&amp;"!"&amp;B28&amp;D28))</f>
        <v/>
      </c>
      <c r="F28" s="1">
        <f>申込書1枚目!$E$4</f>
        <v>0</v>
      </c>
      <c r="G28" s="1" t="str">
        <f t="shared" ca="1" si="1"/>
        <v/>
      </c>
      <c r="H28" s="1" t="str">
        <f t="shared" ca="1" si="2"/>
        <v/>
      </c>
      <c r="I28" s="1" t="str">
        <f t="shared" ca="1" si="3"/>
        <v/>
      </c>
      <c r="J28" s="1" t="str">
        <f t="shared" ca="1" si="4"/>
        <v/>
      </c>
      <c r="K28" s="67">
        <f t="shared" ca="1" si="5"/>
        <v>0</v>
      </c>
      <c r="L28" s="1">
        <f t="shared" ca="1" si="6"/>
        <v>0</v>
      </c>
      <c r="M28" s="1">
        <f t="shared" ca="1" si="7"/>
        <v>0</v>
      </c>
      <c r="N28" s="1">
        <f t="shared" ca="1" si="8"/>
        <v>0</v>
      </c>
      <c r="O28" s="68">
        <f t="shared" ca="1" si="9"/>
        <v>0</v>
      </c>
    </row>
    <row r="29" spans="1:18" ht="17.45" customHeight="1" x14ac:dyDescent="0.25">
      <c r="A29" s="74" t="s">
        <v>29</v>
      </c>
      <c r="B29" s="75" t="s">
        <v>14</v>
      </c>
      <c r="C29" s="75" t="s">
        <v>41</v>
      </c>
      <c r="D29" s="75">
        <v>23</v>
      </c>
      <c r="E29" s="1" t="str" cm="1">
        <f t="array" aca="1" ref="E29" ca="1">IF(INDIRECT(A29&amp;"!"&amp;B29&amp;D29)=0,"",INDIRECT(A29&amp;"!"&amp;B29&amp;D29))</f>
        <v/>
      </c>
      <c r="F29" s="1">
        <f>申込書1枚目!$E$4</f>
        <v>0</v>
      </c>
      <c r="G29" s="1" t="str">
        <f t="shared" ca="1" si="1"/>
        <v/>
      </c>
      <c r="H29" s="1" t="str">
        <f t="shared" ca="1" si="2"/>
        <v/>
      </c>
      <c r="I29" s="1" t="str">
        <f t="shared" ca="1" si="3"/>
        <v/>
      </c>
      <c r="J29" s="1" t="str">
        <f t="shared" ca="1" si="4"/>
        <v/>
      </c>
      <c r="K29" s="67">
        <f t="shared" ca="1" si="5"/>
        <v>0</v>
      </c>
      <c r="L29" s="1">
        <f t="shared" ca="1" si="6"/>
        <v>0</v>
      </c>
      <c r="M29" s="1">
        <f t="shared" ca="1" si="7"/>
        <v>0</v>
      </c>
      <c r="N29" s="1">
        <f t="shared" ca="1" si="8"/>
        <v>0</v>
      </c>
      <c r="O29" s="68">
        <f t="shared" ca="1" si="9"/>
        <v>0</v>
      </c>
    </row>
    <row r="30" spans="1:18" ht="17.45" customHeight="1" x14ac:dyDescent="0.25">
      <c r="A30" s="74" t="s">
        <v>29</v>
      </c>
      <c r="B30" s="75" t="s">
        <v>14</v>
      </c>
      <c r="C30" s="75" t="s">
        <v>41</v>
      </c>
      <c r="D30" s="75">
        <v>29</v>
      </c>
      <c r="E30" s="52" t="str" cm="1">
        <f t="array" aca="1" ref="E30" ca="1">IF(INDIRECT(A30&amp;"!"&amp;B30&amp;D30)=0,"",INDIRECT(A30&amp;"!"&amp;B30&amp;D30))</f>
        <v/>
      </c>
      <c r="F30" s="52">
        <f>申込書1枚目!$E$4</f>
        <v>0</v>
      </c>
      <c r="G30" s="52" t="str">
        <f t="shared" ca="1" si="1"/>
        <v/>
      </c>
      <c r="H30" s="52" t="str">
        <f t="shared" ca="1" si="2"/>
        <v/>
      </c>
      <c r="I30" s="52" t="str">
        <f t="shared" ca="1" si="3"/>
        <v/>
      </c>
      <c r="J30" s="52" t="str">
        <f t="shared" ca="1" si="4"/>
        <v/>
      </c>
      <c r="K30" s="69">
        <f t="shared" ca="1" si="5"/>
        <v>0</v>
      </c>
      <c r="L30" s="52">
        <f t="shared" ca="1" si="6"/>
        <v>0</v>
      </c>
      <c r="M30" s="52">
        <f t="shared" ca="1" si="7"/>
        <v>0</v>
      </c>
      <c r="N30" s="52">
        <f t="shared" ca="1" si="8"/>
        <v>0</v>
      </c>
      <c r="O30" s="70">
        <f t="shared" ca="1" si="9"/>
        <v>0</v>
      </c>
    </row>
    <row r="31" spans="1:18" ht="17.45" customHeight="1" x14ac:dyDescent="0.25">
      <c r="A31" s="74" t="s">
        <v>29</v>
      </c>
      <c r="B31" s="75" t="s">
        <v>41</v>
      </c>
      <c r="C31" s="75" t="s">
        <v>17</v>
      </c>
      <c r="D31" s="75">
        <v>11</v>
      </c>
      <c r="E31" s="1" t="str" cm="1">
        <f t="array" aca="1" ref="E31" ca="1">IF(INDIRECT(A31&amp;"!"&amp;B31&amp;D31)=0,"",INDIRECT(A31&amp;"!"&amp;B31&amp;D31))</f>
        <v/>
      </c>
      <c r="F31" s="1">
        <f>申込書1枚目!$E$4</f>
        <v>0</v>
      </c>
      <c r="G31" s="1" t="str">
        <f t="shared" ca="1" si="1"/>
        <v/>
      </c>
      <c r="H31" s="1" t="str">
        <f t="shared" ca="1" si="2"/>
        <v/>
      </c>
      <c r="I31" s="1" t="str">
        <f t="shared" ca="1" si="3"/>
        <v/>
      </c>
      <c r="J31" s="1" t="str">
        <f t="shared" ca="1" si="4"/>
        <v/>
      </c>
      <c r="K31" s="67">
        <f t="shared" ca="1" si="5"/>
        <v>0</v>
      </c>
      <c r="L31" s="1">
        <f t="shared" ca="1" si="6"/>
        <v>0</v>
      </c>
      <c r="M31" s="1">
        <f t="shared" ca="1" si="7"/>
        <v>0</v>
      </c>
      <c r="N31" s="1">
        <f t="shared" ca="1" si="8"/>
        <v>0</v>
      </c>
      <c r="O31" s="68">
        <f t="shared" ca="1" si="9"/>
        <v>0</v>
      </c>
    </row>
    <row r="32" spans="1:18" ht="17.45" customHeight="1" x14ac:dyDescent="0.25">
      <c r="A32" s="74" t="s">
        <v>29</v>
      </c>
      <c r="B32" s="75" t="s">
        <v>41</v>
      </c>
      <c r="C32" s="75" t="s">
        <v>17</v>
      </c>
      <c r="D32" s="75">
        <v>17</v>
      </c>
      <c r="E32" s="1" t="str" cm="1">
        <f t="array" aca="1" ref="E32" ca="1">IF(INDIRECT(A32&amp;"!"&amp;B32&amp;D32)=0,"",INDIRECT(A32&amp;"!"&amp;B32&amp;D32))</f>
        <v/>
      </c>
      <c r="F32" s="1">
        <f>申込書1枚目!$E$4</f>
        <v>0</v>
      </c>
      <c r="G32" s="1" t="str">
        <f t="shared" ca="1" si="1"/>
        <v/>
      </c>
      <c r="H32" s="1" t="str">
        <f t="shared" ca="1" si="2"/>
        <v/>
      </c>
      <c r="I32" s="1" t="str">
        <f t="shared" ca="1" si="3"/>
        <v/>
      </c>
      <c r="J32" s="1" t="str">
        <f t="shared" ca="1" si="4"/>
        <v/>
      </c>
      <c r="K32" s="67">
        <f t="shared" ca="1" si="5"/>
        <v>0</v>
      </c>
      <c r="L32" s="1">
        <f t="shared" ca="1" si="6"/>
        <v>0</v>
      </c>
      <c r="M32" s="1">
        <f t="shared" ca="1" si="7"/>
        <v>0</v>
      </c>
      <c r="N32" s="1">
        <f t="shared" ca="1" si="8"/>
        <v>0</v>
      </c>
      <c r="O32" s="68">
        <f t="shared" ca="1" si="9"/>
        <v>0</v>
      </c>
    </row>
    <row r="33" spans="1:15" ht="17.45" customHeight="1" x14ac:dyDescent="0.25">
      <c r="A33" s="74" t="s">
        <v>29</v>
      </c>
      <c r="B33" s="75" t="s">
        <v>41</v>
      </c>
      <c r="C33" s="75" t="s">
        <v>17</v>
      </c>
      <c r="D33" s="75">
        <v>23</v>
      </c>
      <c r="E33" s="1" t="str" cm="1">
        <f t="array" aca="1" ref="E33" ca="1">IF(INDIRECT(A33&amp;"!"&amp;B33&amp;D33)=0,"",INDIRECT(A33&amp;"!"&amp;B33&amp;D33))</f>
        <v/>
      </c>
      <c r="F33" s="1">
        <f>申込書1枚目!$E$4</f>
        <v>0</v>
      </c>
      <c r="G33" s="1" t="str">
        <f t="shared" ca="1" si="1"/>
        <v/>
      </c>
      <c r="H33" s="1" t="str">
        <f t="shared" ca="1" si="2"/>
        <v/>
      </c>
      <c r="I33" s="1" t="str">
        <f t="shared" ca="1" si="3"/>
        <v/>
      </c>
      <c r="J33" s="1" t="str">
        <f t="shared" ca="1" si="4"/>
        <v/>
      </c>
      <c r="K33" s="67">
        <f t="shared" ca="1" si="5"/>
        <v>0</v>
      </c>
      <c r="L33" s="1">
        <f t="shared" ca="1" si="6"/>
        <v>0</v>
      </c>
      <c r="M33" s="1">
        <f t="shared" ca="1" si="7"/>
        <v>0</v>
      </c>
      <c r="N33" s="1">
        <f t="shared" ca="1" si="8"/>
        <v>0</v>
      </c>
      <c r="O33" s="68">
        <f t="shared" ca="1" si="9"/>
        <v>0</v>
      </c>
    </row>
    <row r="34" spans="1:15" ht="17.45" customHeight="1" x14ac:dyDescent="0.25">
      <c r="A34" s="74" t="s">
        <v>29</v>
      </c>
      <c r="B34" s="75" t="s">
        <v>41</v>
      </c>
      <c r="C34" s="75" t="s">
        <v>17</v>
      </c>
      <c r="D34" s="75">
        <v>29</v>
      </c>
      <c r="E34" s="52" t="str" cm="1">
        <f t="array" aca="1" ref="E34" ca="1">IF(INDIRECT(A34&amp;"!"&amp;B34&amp;D34)=0,"",INDIRECT(A34&amp;"!"&amp;B34&amp;D34))</f>
        <v/>
      </c>
      <c r="F34" s="52">
        <f>申込書1枚目!$E$4</f>
        <v>0</v>
      </c>
      <c r="G34" s="52" t="str">
        <f t="shared" ca="1" si="1"/>
        <v/>
      </c>
      <c r="H34" s="52" t="str">
        <f t="shared" ca="1" si="2"/>
        <v/>
      </c>
      <c r="I34" s="52" t="str">
        <f t="shared" ca="1" si="3"/>
        <v/>
      </c>
      <c r="J34" s="52" t="str">
        <f t="shared" ca="1" si="4"/>
        <v/>
      </c>
      <c r="K34" s="69">
        <f t="shared" ca="1" si="5"/>
        <v>0</v>
      </c>
      <c r="L34" s="52">
        <f t="shared" ca="1" si="6"/>
        <v>0</v>
      </c>
      <c r="M34" s="52">
        <f t="shared" ca="1" si="7"/>
        <v>0</v>
      </c>
      <c r="N34" s="52">
        <f t="shared" ca="1" si="8"/>
        <v>0</v>
      </c>
      <c r="O34" s="70">
        <f t="shared" ca="1" si="9"/>
        <v>0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申込書1枚目</vt:lpstr>
      <vt:lpstr>申込書2枚目</vt:lpstr>
      <vt:lpstr>申込書3枚目</vt:lpstr>
      <vt:lpstr>申込書4枚目</vt:lpstr>
      <vt:lpstr>ref_集計</vt:lpstr>
      <vt:lpstr>抽選会用</vt:lpstr>
      <vt:lpstr>申込書1枚目!Print_Area</vt:lpstr>
      <vt:lpstr>申込書2枚目!Print_Area</vt:lpstr>
      <vt:lpstr>申込書3枚目!Print_Area</vt:lpstr>
      <vt:lpstr>申込書4枚目!Print_Area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さわはら</dc:creator>
  <cp:lastModifiedBy>_</cp:lastModifiedBy>
  <cp:lastPrinted>2026-05-26T14:12:41Z</cp:lastPrinted>
  <dcterms:created xsi:type="dcterms:W3CDTF">2006-09-16T00:00:00Z</dcterms:created>
  <dcterms:modified xsi:type="dcterms:W3CDTF">2026-05-27T02:36:47Z</dcterms:modified>
</cp:coreProperties>
</file>